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showInkAnnotation="0" defaultThemeVersion="124226"/>
  <mc:AlternateContent xmlns:mc="http://schemas.openxmlformats.org/markup-compatibility/2006">
    <mc:Choice Requires="x15">
      <x15ac:absPath xmlns:x15ac="http://schemas.microsoft.com/office/spreadsheetml/2010/11/ac" url="C:\Users\guestja3\Downloads\"/>
    </mc:Choice>
  </mc:AlternateContent>
  <xr:revisionPtr revIDLastSave="0" documentId="8_{B49C7934-2D48-4D51-B0F1-8C8D166684FD}" xr6:coauthVersionLast="47" xr6:coauthVersionMax="47" xr10:uidLastSave="{00000000-0000-0000-0000-000000000000}"/>
  <bookViews>
    <workbookView xWindow="17205" yWindow="-16320" windowWidth="29040" windowHeight="15720" tabRatio="904" xr2:uid="{00000000-000D-0000-FFFF-FFFF00000000}"/>
  </bookViews>
  <sheets>
    <sheet name="Instructions" sheetId="49" r:id="rId1"/>
    <sheet name="Sample" sheetId="48" r:id="rId2"/>
    <sheet name="Course #1" sheetId="43" r:id="rId3"/>
    <sheet name="Course #2" sheetId="42" r:id="rId4"/>
    <sheet name="Course #3" sheetId="44" r:id="rId5"/>
    <sheet name="Course #4" sheetId="45" r:id="rId6"/>
    <sheet name="Course #5" sheetId="46" r:id="rId7"/>
    <sheet name="Course #6" sheetId="47" r:id="rId8"/>
    <sheet name="Semester Average" sheetId="28" r:id="rId9"/>
  </sheets>
  <definedNames>
    <definedName name="Course_Info_Course_1">'Course #1'!$A$3:$E$4</definedName>
    <definedName name="Course_Info_Course_2">'Course #2'!$A$3:$E$4</definedName>
    <definedName name="Course_Info_Course_3">'Course #3'!$A$3:$E$4</definedName>
    <definedName name="Course_Info_Course_4">'Course #4'!$A$3:$E$4</definedName>
    <definedName name="Course_Info_Course_5">'Course #5'!$A$3:$E$4</definedName>
    <definedName name="Course_Info_Course_6">'Course #6'!$A$3:$E$4</definedName>
    <definedName name="Course_Info_Sample">Sample!$A$3:$E$4</definedName>
    <definedName name="Course_Information" localSheetId="2">'Course #1'!$A$3:$E$4</definedName>
    <definedName name="Course_Information" localSheetId="3">'Course #2'!$A$3:$E$4</definedName>
    <definedName name="Course_Information" localSheetId="4">'Course #3'!$A$3:$E$4</definedName>
    <definedName name="Course_Information" localSheetId="5">'Course #4'!$A$3:$E$4</definedName>
    <definedName name="Course_Information" localSheetId="6">'Course #5'!$A$3:$E$4</definedName>
    <definedName name="Course_Information" localSheetId="7">'Course #6'!$A$3:$E$4</definedName>
    <definedName name="Course_Information" localSheetId="1">Sample!$A$3:$E$4</definedName>
    <definedName name="Current_Mark" localSheetId="2">'Course #1'!$A$29:$F$29</definedName>
    <definedName name="Current_Mark" localSheetId="3">'Course #2'!$A$29:$F$29</definedName>
    <definedName name="Current_Mark" localSheetId="4">'Course #3'!$A$29:$F$29</definedName>
    <definedName name="Current_Mark" localSheetId="5">'Course #4'!$A$29:$F$29</definedName>
    <definedName name="Current_Mark" localSheetId="6">'Course #5'!$A$29:$F$29</definedName>
    <definedName name="Current_Mark" localSheetId="7">'Course #6'!$A$29:$F$29</definedName>
    <definedName name="Current_Mark" localSheetId="1">Sample!$A$29:$F$29</definedName>
    <definedName name="Current_Mark_Course_1">'Course #1'!$A$29:$E$29</definedName>
    <definedName name="Current_Mark_Course_2">'Course #2'!$A$29:$E$29</definedName>
    <definedName name="Current_Mark_Course_3">'Course #3'!$A$29:$E$29</definedName>
    <definedName name="Current_Mark_Course_4">'Course #4'!$A$29:$E$29</definedName>
    <definedName name="Current_Mark_Course_5">'Course #5'!$A$29:$E$29</definedName>
    <definedName name="Current_Mark_Course_6">'Course #6'!$A$29:$E$29</definedName>
    <definedName name="Current_Mark_Sample">Sample!$A$29:$E$29</definedName>
    <definedName name="Exam_Info_Course_1">'Course #1'!$A$31:$B$33</definedName>
    <definedName name="Final_Exam_Info" localSheetId="2">'Course #1'!$A$31:$B$33</definedName>
    <definedName name="Final_Exam_Info" localSheetId="3">'Course #2'!$A$31:$B$33</definedName>
    <definedName name="Final_Exam_Info" localSheetId="4">'Course #3'!$A$31:$B$33</definedName>
    <definedName name="Final_Exam_Info" localSheetId="5">'Course #4'!$A$31:$B$33</definedName>
    <definedName name="Final_Exam_Info" localSheetId="6">'Course #5'!$A$31:$B$33</definedName>
    <definedName name="Final_Exam_Info" localSheetId="7">'Course #6'!$A$31:$B$33</definedName>
    <definedName name="Final_Exam_Info" localSheetId="1">Sample!$A$31:$B$33</definedName>
    <definedName name="Final_Exam_Info_Course_1">'Course #1'!$A$31:$B$33</definedName>
    <definedName name="Final_Exam_Info_Course_2">'Course #2'!$A$31:$B$33</definedName>
    <definedName name="Final_Exam_Info_Course_3">'Course #3'!$A$31:$B$33</definedName>
    <definedName name="Final_Exam_Info_Course_4">'Course #4'!$A$31:$B$33</definedName>
    <definedName name="Final_Exam_Info_Course_5">'Course #5'!$A$31:$B$33</definedName>
    <definedName name="Final_Exam_Info_Course_6">'Course #6'!$A$31:$B$33</definedName>
    <definedName name="Final_Exam_Info_Sample">Sample!$A$31:$B$33</definedName>
    <definedName name="_xlnm.Print_Area" localSheetId="2">'Course #1'!$A$1:$F$38</definedName>
    <definedName name="_xlnm.Print_Area" localSheetId="3">'Course #2'!$A$1:$F$38</definedName>
    <definedName name="_xlnm.Print_Area" localSheetId="4">'Course #3'!$A$1:$F$38</definedName>
    <definedName name="_xlnm.Print_Area" localSheetId="5">'Course #4'!$A$1:$F$38</definedName>
    <definedName name="_xlnm.Print_Area" localSheetId="6">'Course #5'!$A$1:$F$38</definedName>
    <definedName name="_xlnm.Print_Area" localSheetId="7">'Course #6'!$A$1:$F$38</definedName>
    <definedName name="_xlnm.Print_Area" localSheetId="0">Instructions!$A$1:$A$23</definedName>
    <definedName name="_xlnm.Print_Area" localSheetId="1">Sample!$A$1:$F$38</definedName>
    <definedName name="_xlnm.Print_Area" localSheetId="8">'Semester Average'!$A$1:$C$12</definedName>
    <definedName name="Semester_Average">'Semester Average'!$A$11:$E$11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28" l="1"/>
  <c r="B9" i="28" s="1"/>
  <c r="A8" i="28"/>
  <c r="D8" i="28" s="1"/>
  <c r="A7" i="28"/>
  <c r="D7" i="28" s="1"/>
  <c r="A6" i="28"/>
  <c r="D6" i="28" s="1"/>
  <c r="A5" i="28"/>
  <c r="C5" i="28" s="1"/>
  <c r="A4" i="28"/>
  <c r="B4" i="28" s="1"/>
  <c r="E7" i="48"/>
  <c r="E8" i="48"/>
  <c r="E9" i="48"/>
  <c r="E10" i="48"/>
  <c r="E11" i="48"/>
  <c r="E12" i="48"/>
  <c r="E13" i="48"/>
  <c r="E14" i="48"/>
  <c r="E15" i="48"/>
  <c r="C29" i="48"/>
  <c r="E3" i="48" s="1"/>
  <c r="E27" i="48"/>
  <c r="E26" i="48"/>
  <c r="E25" i="48"/>
  <c r="E24" i="48"/>
  <c r="E23" i="48"/>
  <c r="E22" i="48"/>
  <c r="E21" i="48"/>
  <c r="E20" i="48"/>
  <c r="E19" i="48"/>
  <c r="E18" i="48"/>
  <c r="E17" i="48"/>
  <c r="E16" i="48"/>
  <c r="B33" i="47"/>
  <c r="C29" i="47"/>
  <c r="E3" i="47" s="1"/>
  <c r="E27" i="47"/>
  <c r="E26" i="47"/>
  <c r="E25" i="47"/>
  <c r="E24" i="47"/>
  <c r="E23" i="47"/>
  <c r="E22" i="47"/>
  <c r="E21" i="47"/>
  <c r="E20" i="47"/>
  <c r="E19" i="47"/>
  <c r="E18" i="47"/>
  <c r="E17" i="47"/>
  <c r="E16" i="47"/>
  <c r="E15" i="47"/>
  <c r="E14" i="47"/>
  <c r="E13" i="47"/>
  <c r="E12" i="47"/>
  <c r="E11" i="47"/>
  <c r="E10" i="47"/>
  <c r="E9" i="47"/>
  <c r="E8" i="47"/>
  <c r="E7" i="47"/>
  <c r="B33" i="46"/>
  <c r="C29" i="46"/>
  <c r="B31" i="46" s="1"/>
  <c r="E27" i="46"/>
  <c r="E26" i="46"/>
  <c r="E25" i="46"/>
  <c r="E24" i="46"/>
  <c r="E23" i="46"/>
  <c r="E22" i="46"/>
  <c r="E21" i="46"/>
  <c r="E20" i="46"/>
  <c r="E19" i="46"/>
  <c r="E18" i="46"/>
  <c r="E17" i="46"/>
  <c r="E16" i="46"/>
  <c r="E15" i="46"/>
  <c r="E14" i="46"/>
  <c r="E13" i="46"/>
  <c r="E12" i="46"/>
  <c r="E11" i="46"/>
  <c r="E10" i="46"/>
  <c r="E9" i="46"/>
  <c r="E8" i="46"/>
  <c r="E7" i="46"/>
  <c r="E29" i="46" s="1"/>
  <c r="D29" i="46" s="1"/>
  <c r="E4" i="46" s="1"/>
  <c r="B33" i="45"/>
  <c r="C29" i="45"/>
  <c r="B31" i="45" s="1"/>
  <c r="E27" i="45"/>
  <c r="E26" i="45"/>
  <c r="E25" i="45"/>
  <c r="E24" i="45"/>
  <c r="E23" i="45"/>
  <c r="E22" i="45"/>
  <c r="E21" i="45"/>
  <c r="E20" i="45"/>
  <c r="E19" i="45"/>
  <c r="E18" i="45"/>
  <c r="E17" i="45"/>
  <c r="E16" i="45"/>
  <c r="E15" i="45"/>
  <c r="E14" i="45"/>
  <c r="E13" i="45"/>
  <c r="E12" i="45"/>
  <c r="E11" i="45"/>
  <c r="E10" i="45"/>
  <c r="E9" i="45"/>
  <c r="E8" i="45"/>
  <c r="E7" i="45"/>
  <c r="E29" i="45" s="1"/>
  <c r="D29" i="45" s="1"/>
  <c r="E4" i="45" s="1"/>
  <c r="B33" i="44"/>
  <c r="C29" i="44"/>
  <c r="B31" i="44" s="1"/>
  <c r="E27" i="44"/>
  <c r="E26" i="44"/>
  <c r="E25" i="44"/>
  <c r="E24" i="44"/>
  <c r="E23" i="44"/>
  <c r="E22" i="44"/>
  <c r="E21" i="44"/>
  <c r="E20" i="44"/>
  <c r="E19" i="44"/>
  <c r="E18" i="44"/>
  <c r="E17" i="44"/>
  <c r="E16" i="44"/>
  <c r="E15" i="44"/>
  <c r="E14" i="44"/>
  <c r="E13" i="44"/>
  <c r="E12" i="44"/>
  <c r="E11" i="44"/>
  <c r="E10" i="44"/>
  <c r="E9" i="44"/>
  <c r="E8" i="44"/>
  <c r="E7" i="44"/>
  <c r="E29" i="44" s="1"/>
  <c r="D29" i="44" s="1"/>
  <c r="E4" i="44" s="1"/>
  <c r="B33" i="43"/>
  <c r="C29" i="43"/>
  <c r="E3" i="43" s="1"/>
  <c r="E27" i="43"/>
  <c r="E26" i="43"/>
  <c r="E25" i="43"/>
  <c r="E24" i="43"/>
  <c r="E23" i="43"/>
  <c r="E22" i="43"/>
  <c r="E21" i="43"/>
  <c r="E20" i="43"/>
  <c r="E19" i="43"/>
  <c r="E18" i="43"/>
  <c r="E17" i="43"/>
  <c r="E16" i="43"/>
  <c r="E15" i="43"/>
  <c r="E14" i="43"/>
  <c r="E13" i="43"/>
  <c r="E12" i="43"/>
  <c r="E11" i="43"/>
  <c r="E10" i="43"/>
  <c r="E9" i="43"/>
  <c r="E8" i="43"/>
  <c r="E7" i="43"/>
  <c r="B33" i="42"/>
  <c r="C29" i="42"/>
  <c r="B31" i="42" s="1"/>
  <c r="E27" i="42"/>
  <c r="E26" i="42"/>
  <c r="E25" i="42"/>
  <c r="E24" i="42"/>
  <c r="E23" i="42"/>
  <c r="E22" i="42"/>
  <c r="E21" i="42"/>
  <c r="E20" i="42"/>
  <c r="E19" i="42"/>
  <c r="E18" i="42"/>
  <c r="E17" i="42"/>
  <c r="E16" i="42"/>
  <c r="E15" i="42"/>
  <c r="E14" i="42"/>
  <c r="E13" i="42"/>
  <c r="E12" i="42"/>
  <c r="E11" i="42"/>
  <c r="E10" i="42"/>
  <c r="E9" i="42"/>
  <c r="E8" i="42"/>
  <c r="E29" i="42" s="1"/>
  <c r="D29" i="42" s="1"/>
  <c r="E4" i="42" s="1"/>
  <c r="E7" i="42"/>
  <c r="C7" i="28" l="1"/>
  <c r="C8" i="28"/>
  <c r="B7" i="28"/>
  <c r="B31" i="47"/>
  <c r="C9" i="28"/>
  <c r="E29" i="47"/>
  <c r="D29" i="47" s="1"/>
  <c r="E4" i="47" s="1"/>
  <c r="D9" i="28"/>
  <c r="B6" i="28"/>
  <c r="B8" i="28"/>
  <c r="C6" i="28"/>
  <c r="E29" i="43"/>
  <c r="D29" i="43" s="1"/>
  <c r="E4" i="43" s="1"/>
  <c r="B31" i="43"/>
  <c r="B5" i="28"/>
  <c r="D5" i="28"/>
  <c r="D4" i="28"/>
  <c r="C4" i="28"/>
  <c r="E29" i="48"/>
  <c r="B31" i="48"/>
  <c r="E3" i="46"/>
  <c r="E3" i="45"/>
  <c r="E3" i="44"/>
  <c r="E3" i="42"/>
  <c r="B33" i="48" l="1"/>
  <c r="D29" i="48"/>
  <c r="E4" i="48" s="1"/>
  <c r="G6" i="28"/>
  <c r="G8" i="28"/>
  <c r="G9" i="28" l="1"/>
  <c r="G5" i="28"/>
  <c r="G4" i="28"/>
  <c r="C11" i="28"/>
  <c r="G7" i="28"/>
  <c r="G11" i="28" l="1"/>
  <c r="B11" i="28" s="1"/>
</calcChain>
</file>

<file path=xl/sharedStrings.xml><?xml version="1.0" encoding="utf-8"?>
<sst xmlns="http://schemas.openxmlformats.org/spreadsheetml/2006/main" count="146" uniqueCount="42">
  <si>
    <t>Grade Tracker</t>
  </si>
  <si>
    <t>Instructions</t>
  </si>
  <si>
    <t>The Grade Tracker is a helpful tool for tracking your progress in each of your courses.</t>
  </si>
  <si>
    <r>
      <rPr>
        <b/>
        <sz val="11"/>
        <color theme="1"/>
        <rFont val="Arial"/>
        <family val="2"/>
      </rPr>
      <t>Save a copy</t>
    </r>
    <r>
      <rPr>
        <sz val="11"/>
        <color theme="1"/>
        <rFont val="Arial"/>
        <family val="2"/>
      </rPr>
      <t xml:space="preserve"> of this spreadsheet and update it regularly as you receive your grades throughout the semester. This way, you'll have a lcear understanding of your standing before finals and can plan your study schedule effectively. </t>
    </r>
  </si>
  <si>
    <t>Instructions for using the calculator:</t>
  </si>
  <si>
    <r>
      <rPr>
        <b/>
        <sz val="11"/>
        <color theme="1"/>
        <rFont val="Arial"/>
        <family val="2"/>
      </rPr>
      <t xml:space="preserve">1) Course Details: </t>
    </r>
    <r>
      <rPr>
        <sz val="11"/>
        <color theme="1"/>
        <rFont val="Arial"/>
        <family val="2"/>
      </rPr>
      <t>Enter the course name in cell B3 (ex. FAH101H1)</t>
    </r>
  </si>
  <si>
    <r>
      <t xml:space="preserve">2) Course Weight: </t>
    </r>
    <r>
      <rPr>
        <sz val="11"/>
        <color theme="1"/>
        <rFont val="Arial"/>
        <family val="2"/>
      </rPr>
      <t>Input the course weight in cell B4 (ex. 05 credit weight for a typical one semester course, 1.0 credit weight for a typical two semester course)</t>
    </r>
  </si>
  <si>
    <r>
      <t xml:space="preserve">3) Graded Tasks: </t>
    </r>
    <r>
      <rPr>
        <sz val="11"/>
        <color theme="1"/>
        <rFont val="Arial"/>
        <family val="2"/>
      </rPr>
      <t>List all graded items under the 'Graded Task' section, specifying their due dates and the percentage they contribute to the final grade. Ensure you delete any example rows to prevent them from affecting your semester mark.</t>
    </r>
  </si>
  <si>
    <r>
      <t xml:space="preserve">4) Input Grades: </t>
    </r>
    <r>
      <rPr>
        <sz val="11"/>
        <color theme="1"/>
        <rFont val="Arial"/>
        <family val="2"/>
      </rPr>
      <t>Enter your grades as you receive them, always in percentage form.</t>
    </r>
  </si>
  <si>
    <r>
      <t xml:space="preserve">5) Progress Tracking: </t>
    </r>
    <r>
      <rPr>
        <sz val="11"/>
        <color theme="1"/>
        <rFont val="Arial"/>
        <family val="2"/>
      </rPr>
      <t>The Grade Trackers will display your current course grade as a percentage in cells D29 and E4 (highlighted in red), the portfion of the course completed in cells C29 and E3, and the total marks earned in cell E29.</t>
    </r>
  </si>
  <si>
    <r>
      <t xml:space="preserve">6) Final Exam Planning: </t>
    </r>
    <r>
      <rPr>
        <sz val="11"/>
        <color theme="1"/>
        <rFont val="Arial"/>
        <family val="2"/>
      </rPr>
      <t xml:space="preserve">Enter your target course mark in cell B32. The calculator will then show you the required grade on the final exam to achieve this goal in cell B33. </t>
    </r>
  </si>
  <si>
    <t>Semester Average spreadsheet</t>
  </si>
  <si>
    <t>As soon as you enter the course name and weight in the Course tab, the Grade Tracker will automatically transfer the name and current mark into the 'Semester Average' spreadsheet.</t>
  </si>
  <si>
    <t xml:space="preserve">Course:   </t>
  </si>
  <si>
    <t>FAH101H1: Monuments of Art History</t>
  </si>
  <si>
    <t xml:space="preserve">Amount of course completed:   </t>
  </si>
  <si>
    <t xml:space="preserve">Credits:   </t>
  </si>
  <si>
    <t xml:space="preserve">Your current mark:   </t>
  </si>
  <si>
    <t>Graded Task (ex. Assignment, Test)</t>
  </si>
  <si>
    <t>Due Date</t>
  </si>
  <si>
    <t>Worth (%)</t>
  </si>
  <si>
    <t>Your Mark (%)</t>
  </si>
  <si>
    <t>% of Course Mark</t>
  </si>
  <si>
    <t>Notes</t>
  </si>
  <si>
    <t>Weekly Reading Quiz</t>
  </si>
  <si>
    <t>Participation</t>
  </si>
  <si>
    <t>Assignment 1</t>
  </si>
  <si>
    <t>Assignment 2: Part A</t>
  </si>
  <si>
    <t>Assignement 2: Part B</t>
  </si>
  <si>
    <t>Current Mark</t>
  </si>
  <si>
    <t>Final exam worth:</t>
  </si>
  <si>
    <t>Desired course mark:</t>
  </si>
  <si>
    <t>Required % on final:</t>
  </si>
  <si>
    <t>Graded Task  (ex. Assignment, Quiz)</t>
  </si>
  <si>
    <t>Team Up</t>
  </si>
  <si>
    <t>e.g. Quiz #1</t>
  </si>
  <si>
    <t>Course</t>
  </si>
  <si>
    <t>Mark (%)</t>
  </si>
  <si>
    <t>Credits</t>
  </si>
  <si>
    <t>% Complete</t>
  </si>
  <si>
    <t>Weighted average</t>
  </si>
  <si>
    <t>Semester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</si>
</sst>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u/>
      <sz val="11"/>
      <color theme="10"/>
      <name val="Calibri"/>
      <family val="2"/>
    </font>
    <font>
      <b/>
      <u/>
      <sz val="36"/>
      <color rgb="FF860000"/>
      <name val="Arial"/>
      <family val="2"/>
    </font>
    <font>
      <sz val="48"/>
      <color rgb="FF860000"/>
      <name val="Arial"/>
      <family val="2"/>
    </font>
    <font>
      <sz val="11"/>
      <color theme="1"/>
      <name val="Arial"/>
      <family val="2"/>
    </font>
    <font>
      <b/>
      <sz val="11"/>
      <color theme="1"/>
      <name val="Arial"/>
      <family val="2"/>
    </font>
    <font>
      <b/>
      <sz val="11"/>
      <color rgb="FFFF0000"/>
      <name val="Arial"/>
      <family val="2"/>
    </font>
    <font>
      <b/>
      <sz val="12"/>
      <color theme="1"/>
      <name val="Arial"/>
      <family val="2"/>
    </font>
    <font>
      <b/>
      <sz val="12"/>
      <color rgb="FFC20430"/>
      <name val="Arial"/>
      <family val="2"/>
    </font>
    <font>
      <sz val="12"/>
      <color theme="1"/>
      <name val="Arial"/>
      <family val="2"/>
    </font>
    <font>
      <u/>
      <sz val="11"/>
      <color theme="10"/>
      <name val="Arial"/>
      <family val="2"/>
    </font>
    <font>
      <sz val="11"/>
      <color rgb="FF0070C0"/>
      <name val="Arial"/>
      <family val="2"/>
    </font>
    <font>
      <sz val="11"/>
      <color theme="1"/>
      <name val="Calibri"/>
      <family val="2"/>
      <scheme val="minor"/>
    </font>
    <font>
      <b/>
      <sz val="12"/>
      <color theme="0"/>
      <name val="Arial"/>
      <family val="2"/>
    </font>
    <font>
      <b/>
      <sz val="12"/>
      <color rgb="FF860000"/>
      <name val="Arial"/>
      <family val="2"/>
    </font>
    <font>
      <b/>
      <sz val="12"/>
      <name val="Arial"/>
      <family val="2"/>
    </font>
    <font>
      <b/>
      <sz val="12"/>
      <color rgb="FFFF0000"/>
      <name val="Arial"/>
      <family val="2"/>
    </font>
    <font>
      <sz val="12"/>
      <color theme="0"/>
      <name val="Arial"/>
      <family val="2"/>
    </font>
    <font>
      <sz val="12"/>
      <name val="Arial"/>
      <family val="2"/>
    </font>
    <font>
      <b/>
      <sz val="48"/>
      <color rgb="FF004179"/>
      <name val="Arial"/>
      <family val="2"/>
    </font>
    <font>
      <b/>
      <sz val="28"/>
      <color rgb="FFF3C404"/>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F8F8F8"/>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9" fontId="12" fillId="0" borderId="0" applyFont="0" applyFill="0" applyBorder="0" applyAlignment="0" applyProtection="0"/>
  </cellStyleXfs>
  <cellXfs count="78">
    <xf numFmtId="0" fontId="0" fillId="0" borderId="0" xfId="0"/>
    <xf numFmtId="0" fontId="4" fillId="0" borderId="0" xfId="0" applyFont="1"/>
    <xf numFmtId="0" fontId="4"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16" fontId="4" fillId="2" borderId="0" xfId="0" applyNumberFormat="1" applyFont="1" applyFill="1" applyAlignment="1" applyProtection="1">
      <alignment horizontal="center" vertical="center"/>
      <protection locked="0"/>
    </xf>
    <xf numFmtId="164" fontId="4" fillId="2" borderId="0" xfId="0" applyNumberFormat="1" applyFont="1" applyFill="1" applyAlignment="1" applyProtection="1">
      <alignment horizontal="center" vertical="center"/>
      <protection locked="0"/>
    </xf>
    <xf numFmtId="0" fontId="8" fillId="2" borderId="2" xfId="0" applyFont="1" applyFill="1" applyBorder="1" applyAlignment="1" applyProtection="1">
      <alignment horizontal="left"/>
      <protection locked="0"/>
    </xf>
    <xf numFmtId="16" fontId="4" fillId="4" borderId="0" xfId="0" applyNumberFormat="1" applyFont="1" applyFill="1" applyAlignment="1" applyProtection="1">
      <alignment horizontal="center" vertical="center"/>
      <protection locked="0"/>
    </xf>
    <xf numFmtId="164" fontId="4" fillId="4" borderId="0" xfId="0" applyNumberFormat="1" applyFont="1" applyFill="1" applyAlignment="1" applyProtection="1">
      <alignment horizontal="center" vertical="center"/>
      <protection locked="0"/>
    </xf>
    <xf numFmtId="0" fontId="4" fillId="0" borderId="0" xfId="0" applyFont="1" applyAlignment="1">
      <alignment wrapText="1"/>
    </xf>
    <xf numFmtId="0" fontId="5" fillId="0" borderId="0" xfId="0" applyFont="1" applyAlignment="1">
      <alignment wrapText="1"/>
    </xf>
    <xf numFmtId="0" fontId="4" fillId="0" borderId="0" xfId="0" quotePrefix="1" applyFont="1" applyAlignment="1">
      <alignment wrapText="1"/>
    </xf>
    <xf numFmtId="0" fontId="10" fillId="0" borderId="0" xfId="1" applyFont="1" applyAlignment="1" applyProtection="1">
      <alignment wrapText="1"/>
    </xf>
    <xf numFmtId="0" fontId="11" fillId="0" borderId="0" xfId="0" applyFont="1" applyAlignment="1">
      <alignment wrapText="1"/>
    </xf>
    <xf numFmtId="9" fontId="4" fillId="0" borderId="0" xfId="2" applyFont="1" applyAlignment="1">
      <alignment vertical="center"/>
    </xf>
    <xf numFmtId="0" fontId="4" fillId="0" borderId="0" xfId="0" quotePrefix="1" applyFont="1" applyAlignment="1">
      <alignment horizontal="left" wrapText="1"/>
    </xf>
    <xf numFmtId="164" fontId="5" fillId="5" borderId="0" xfId="2" applyNumberFormat="1" applyFont="1" applyFill="1" applyBorder="1" applyAlignment="1" applyProtection="1">
      <alignment horizontal="center" vertical="center"/>
    </xf>
    <xf numFmtId="2" fontId="4" fillId="5" borderId="0" xfId="2" applyNumberFormat="1" applyFont="1" applyFill="1" applyBorder="1" applyAlignment="1" applyProtection="1">
      <alignment horizontal="center" vertical="center"/>
    </xf>
    <xf numFmtId="164" fontId="4" fillId="5" borderId="0" xfId="2" applyNumberFormat="1" applyFont="1" applyFill="1" applyBorder="1" applyAlignment="1" applyProtection="1">
      <alignment horizontal="center" vertical="center"/>
    </xf>
    <xf numFmtId="2" fontId="4" fillId="5" borderId="0" xfId="0" applyNumberFormat="1" applyFont="1" applyFill="1" applyAlignment="1">
      <alignment horizontal="center" vertical="center"/>
    </xf>
    <xf numFmtId="164" fontId="4" fillId="5" borderId="0" xfId="0" applyNumberFormat="1" applyFont="1" applyFill="1" applyAlignment="1">
      <alignment horizontal="center" vertical="center"/>
    </xf>
    <xf numFmtId="0" fontId="8" fillId="0" borderId="9" xfId="0" applyFont="1" applyBorder="1" applyAlignment="1">
      <alignment vertical="center"/>
    </xf>
    <xf numFmtId="0" fontId="14" fillId="0" borderId="10" xfId="0" applyFont="1" applyBorder="1" applyAlignment="1">
      <alignment horizontal="center" vertical="center"/>
    </xf>
    <xf numFmtId="164" fontId="8" fillId="0" borderId="10" xfId="0" applyNumberFormat="1" applyFont="1" applyBorder="1" applyAlignment="1">
      <alignment horizontal="center" vertical="center"/>
    </xf>
    <xf numFmtId="164" fontId="9" fillId="2" borderId="8" xfId="0" applyNumberFormat="1" applyFont="1" applyFill="1" applyBorder="1" applyAlignment="1" applyProtection="1">
      <alignment horizontal="center" vertical="center"/>
      <protection locked="0"/>
    </xf>
    <xf numFmtId="0" fontId="9" fillId="0" borderId="0" xfId="0" applyFont="1" applyAlignment="1">
      <alignment vertical="center"/>
    </xf>
    <xf numFmtId="0" fontId="9" fillId="0" borderId="12" xfId="0" applyFont="1" applyBorder="1" applyAlignment="1">
      <alignment horizontal="center" vertical="center"/>
    </xf>
    <xf numFmtId="2" fontId="17" fillId="5" borderId="10" xfId="0" applyNumberFormat="1" applyFont="1" applyFill="1" applyBorder="1" applyAlignment="1">
      <alignment horizontal="center" vertical="center"/>
    </xf>
    <xf numFmtId="0" fontId="14" fillId="0" borderId="11" xfId="0" applyFont="1" applyBorder="1" applyAlignment="1">
      <alignment horizontal="center" vertical="center"/>
    </xf>
    <xf numFmtId="0" fontId="4" fillId="4" borderId="7" xfId="0" applyFont="1" applyFill="1" applyBorder="1" applyAlignment="1" applyProtection="1">
      <alignment vertical="center"/>
      <protection locked="0"/>
    </xf>
    <xf numFmtId="0" fontId="18" fillId="4" borderId="5" xfId="0" applyFont="1" applyFill="1" applyBorder="1" applyAlignment="1" applyProtection="1">
      <alignment horizontal="left"/>
      <protection locked="0"/>
    </xf>
    <xf numFmtId="0" fontId="3" fillId="0" borderId="0" xfId="0" applyFont="1" applyAlignment="1">
      <alignment horizontal="center" vertical="center"/>
    </xf>
    <xf numFmtId="0" fontId="3" fillId="0" borderId="0" xfId="0" applyFont="1" applyAlignment="1">
      <alignment horizontal="left" vertical="center"/>
    </xf>
    <xf numFmtId="0" fontId="7" fillId="0" borderId="1" xfId="0" applyFont="1" applyBorder="1" applyAlignment="1">
      <alignment horizontal="right"/>
    </xf>
    <xf numFmtId="0" fontId="9" fillId="0" borderId="1" xfId="0" applyFont="1" applyBorder="1"/>
    <xf numFmtId="0" fontId="7" fillId="0" borderId="2" xfId="0" applyFont="1" applyBorder="1" applyAlignment="1">
      <alignment horizontal="right"/>
    </xf>
    <xf numFmtId="164" fontId="7" fillId="0" borderId="3" xfId="0" applyNumberFormat="1" applyFont="1" applyBorder="1" applyAlignment="1">
      <alignment horizontal="center"/>
    </xf>
    <xf numFmtId="0" fontId="7" fillId="0" borderId="4" xfId="0" applyFont="1" applyBorder="1" applyAlignment="1">
      <alignment horizontal="right"/>
    </xf>
    <xf numFmtId="0" fontId="9" fillId="0" borderId="4" xfId="0" applyFont="1" applyBorder="1"/>
    <xf numFmtId="0" fontId="7" fillId="0" borderId="5" xfId="0" applyFont="1" applyBorder="1" applyAlignment="1">
      <alignment horizontal="right"/>
    </xf>
    <xf numFmtId="164" fontId="8" fillId="0" borderId="6" xfId="0" applyNumberFormat="1" applyFont="1" applyBorder="1" applyAlignment="1">
      <alignment horizontal="center"/>
    </xf>
    <xf numFmtId="0" fontId="9" fillId="0" borderId="0" xfId="0" applyFont="1"/>
    <xf numFmtId="0" fontId="13" fillId="3" borderId="5" xfId="0" applyFont="1" applyFill="1" applyBorder="1" applyAlignment="1">
      <alignment vertical="center"/>
    </xf>
    <xf numFmtId="0" fontId="13" fillId="3" borderId="14" xfId="0" applyFont="1" applyFill="1" applyBorder="1" applyAlignment="1">
      <alignment horizontal="center" vertical="center"/>
    </xf>
    <xf numFmtId="0" fontId="13" fillId="3" borderId="5" xfId="0" applyFont="1" applyFill="1" applyBorder="1" applyAlignment="1">
      <alignment horizontal="center" vertical="center"/>
    </xf>
    <xf numFmtId="0" fontId="4" fillId="4"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6" fillId="0" borderId="0" xfId="0" applyFont="1" applyAlignment="1">
      <alignment vertical="center"/>
    </xf>
    <xf numFmtId="0" fontId="6" fillId="0" borderId="0" xfId="0" applyFont="1" applyAlignment="1">
      <alignment horizontal="center" vertical="center"/>
    </xf>
    <xf numFmtId="164" fontId="4" fillId="0" borderId="0" xfId="0"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vertical="center"/>
    </xf>
    <xf numFmtId="164" fontId="9" fillId="0" borderId="10" xfId="0" applyNumberFormat="1" applyFont="1" applyBorder="1" applyAlignment="1">
      <alignment horizontal="center" vertical="center"/>
    </xf>
    <xf numFmtId="164" fontId="15" fillId="0" borderId="10" xfId="0" applyNumberFormat="1" applyFont="1" applyBorder="1" applyAlignment="1">
      <alignment horizontal="center" vertical="center"/>
    </xf>
    <xf numFmtId="164" fontId="9" fillId="0" borderId="11" xfId="0" applyNumberFormat="1" applyFont="1" applyBorder="1" applyAlignment="1">
      <alignment vertical="center"/>
    </xf>
    <xf numFmtId="0" fontId="15" fillId="0" borderId="1" xfId="0" applyFont="1" applyBorder="1" applyAlignment="1">
      <alignment horizontal="right" vertical="center"/>
    </xf>
    <xf numFmtId="164" fontId="9" fillId="0" borderId="3" xfId="0" applyNumberFormat="1" applyFont="1" applyBorder="1" applyAlignment="1">
      <alignment horizontal="center"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164" fontId="16" fillId="0" borderId="0" xfId="0" applyNumberFormat="1" applyFont="1" applyAlignment="1">
      <alignment horizontal="center" vertical="center"/>
    </xf>
    <xf numFmtId="164" fontId="9" fillId="0" borderId="0" xfId="0" applyNumberFormat="1" applyFont="1" applyAlignment="1">
      <alignment vertical="center"/>
    </xf>
    <xf numFmtId="0" fontId="15" fillId="0" borderId="7" xfId="0" applyFont="1" applyBorder="1" applyAlignment="1">
      <alignment horizontal="right" vertical="center"/>
    </xf>
    <xf numFmtId="0" fontId="15" fillId="0" borderId="4" xfId="0" applyFont="1" applyBorder="1" applyAlignment="1">
      <alignment horizontal="right" vertical="center"/>
    </xf>
    <xf numFmtId="164" fontId="9" fillId="0" borderId="6" xfId="0" applyNumberFormat="1" applyFont="1" applyBorder="1" applyAlignment="1">
      <alignment horizontal="center" vertical="center"/>
    </xf>
    <xf numFmtId="0" fontId="5" fillId="5" borderId="0" xfId="0" applyFont="1" applyFill="1" applyAlignment="1">
      <alignment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164" fontId="4" fillId="0" borderId="13" xfId="2" applyNumberFormat="1" applyFont="1" applyBorder="1" applyAlignment="1">
      <alignment horizontal="center" vertical="center"/>
    </xf>
    <xf numFmtId="164" fontId="4" fillId="0" borderId="17" xfId="2" applyNumberFormat="1" applyFont="1" applyBorder="1" applyAlignment="1">
      <alignment horizontal="center" vertical="center"/>
    </xf>
    <xf numFmtId="164" fontId="9" fillId="0" borderId="12" xfId="2" applyNumberFormat="1" applyFont="1" applyBorder="1" applyAlignment="1">
      <alignment horizontal="center" vertical="center"/>
    </xf>
    <xf numFmtId="0" fontId="8" fillId="2" borderId="3" xfId="0" applyFont="1" applyFill="1" applyBorder="1" applyAlignment="1" applyProtection="1">
      <alignment horizontal="left"/>
      <protection locked="0"/>
    </xf>
    <xf numFmtId="0" fontId="18" fillId="4" borderId="6" xfId="0" applyFont="1" applyFill="1" applyBorder="1" applyAlignment="1" applyProtection="1">
      <alignment horizontal="left"/>
      <protection locked="0"/>
    </xf>
    <xf numFmtId="0" fontId="10" fillId="0" borderId="0" xfId="1" quotePrefix="1" applyFont="1" applyAlignment="1" applyProtection="1">
      <alignment horizontal="left" wrapText="1" indent="1"/>
    </xf>
    <xf numFmtId="0" fontId="19" fillId="0" borderId="0" xfId="0" applyFont="1" applyAlignment="1">
      <alignment horizontal="left" vertical="center"/>
    </xf>
    <xf numFmtId="0" fontId="20" fillId="0" borderId="0" xfId="0" applyFont="1"/>
  </cellXfs>
  <cellStyles count="3">
    <cellStyle name="Hyperlink" xfId="1" builtinId="8"/>
    <cellStyle name="Normal" xfId="0" builtinId="0"/>
    <cellStyle name="Percent" xfId="2" builtinId="5"/>
  </cellStyles>
  <dxfs count="78">
    <dxf>
      <font>
        <b val="0"/>
        <i val="0"/>
        <strike val="0"/>
        <condense val="0"/>
        <extend val="0"/>
        <outline val="0"/>
        <shadow val="0"/>
        <u val="none"/>
        <vertAlign val="baseline"/>
        <sz val="11"/>
        <color theme="1"/>
        <name val="Arial"/>
        <family val="2"/>
        <scheme val="none"/>
      </font>
      <numFmt numFmtId="164" formatCode="0.0%"/>
      <fill>
        <patternFill patternType="solid">
          <fgColor indexed="64"/>
          <bgColor theme="0" tint="-4.9989318521683403E-2"/>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Arial"/>
        <family val="2"/>
        <scheme val="none"/>
      </font>
      <numFmt numFmtId="164" formatCode="0.0%"/>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center" textRotation="0" wrapText="0" indent="0" justifyLastLine="0" shrinkToFit="0" readingOrder="0"/>
      <protection locked="1" hidden="0"/>
    </dxf>
    <dxf>
      <border outline="0">
        <bottom style="medium">
          <color indexed="64"/>
        </bottom>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5"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5"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5"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5"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5"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5"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0.0%"/>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5" formatCode="dd/mmm"/>
      <fill>
        <patternFill patternType="solid">
          <fgColor indexed="64"/>
          <bgColor rgb="FFF8F8F8"/>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8F8F8"/>
        </patternFill>
      </fill>
      <alignment horizontal="general" vertical="center" textRotation="0" wrapText="0" indent="0" justifyLastLine="0" shrinkToFit="0" readingOrder="0"/>
      <protection locked="0" hidden="0"/>
    </dxf>
    <dxf>
      <border outline="0">
        <bottom style="medium">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Arial"/>
        <family val="2"/>
        <scheme val="none"/>
      </font>
      <fill>
        <patternFill patternType="solid">
          <fgColor rgb="FF000000"/>
          <bgColor rgb="FFF8F8F8"/>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3C404"/>
      <color rgb="FF004179"/>
      <color rgb="FFF8F8F8"/>
      <color rgb="FFC20430"/>
      <color rgb="FF860000"/>
      <color rgb="FFF5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4F22A9D-9488-4FB3-9685-AEDC12295C40}" name="Table_Enter_Grades_Sample" displayName="Table_Enter_Grades_Sample" ref="A6:F27" totalsRowShown="0" headerRowDxfId="77" dataDxfId="76" headerRowBorderDxfId="74" tableBorderDxfId="75">
  <tableColumns count="6">
    <tableColumn id="1" xr3:uid="{45E195CE-A1EE-4C57-817B-57849CA4CC4E}" name="Graded Task (ex. Assignment, Test)" dataDxfId="73"/>
    <tableColumn id="3" xr3:uid="{87F7CF1D-EE4D-4660-9C81-6A2B4EF7321A}" name="Due Date" dataDxfId="72"/>
    <tableColumn id="4" xr3:uid="{1DF8CE9A-2DB0-4FF5-B192-8EE66FED7A75}" name="Worth (%)" dataDxfId="71"/>
    <tableColumn id="5" xr3:uid="{EF13F0CD-8823-4081-BB46-9C0EB62097AB}" name="Your Mark (%)" dataDxfId="70"/>
    <tableColumn id="6" xr3:uid="{A8B6752F-C5E2-431E-9A78-6D3D9BFA8695}" name="% of Course Mark" dataDxfId="69">
      <calculatedColumnFormula>IF(OR(ISBLANK($C7),ISBLANK($D7)),"",($D7*$C7))</calculatedColumnFormula>
    </tableColumn>
    <tableColumn id="7" xr3:uid="{5E5684BA-AF2E-47E6-B163-C2AEF4DF26F9}" name="Notes" dataDxfId="6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30B7BDF-7608-47DF-9F27-9364890068CF}" name="Table_Enter_Grades_1" displayName="Table_Enter_Grades_1" ref="A6:F27" totalsRowShown="0" headerRowDxfId="67" dataDxfId="66" headerRowBorderDxfId="64" tableBorderDxfId="65">
  <tableColumns count="6">
    <tableColumn id="1" xr3:uid="{4AC6608B-FB29-4774-B718-AE2B0D3C97C8}" name="Graded Task  (ex. Assignment, Quiz)" dataDxfId="63"/>
    <tableColumn id="3" xr3:uid="{1E83EBF7-E045-4520-9885-8F90E9C339DE}" name="Due Date" dataDxfId="62"/>
    <tableColumn id="4" xr3:uid="{8286F395-8FFC-4DC4-8E77-A08BA232F97D}" name="Worth (%)" dataDxfId="61"/>
    <tableColumn id="5" xr3:uid="{1F15D327-1495-46BF-BEF4-630EB07F84B7}" name="Your Mark (%)" dataDxfId="60"/>
    <tableColumn id="6" xr3:uid="{6C3B53BA-A6F4-461A-B066-E4A046AA2392}" name="% of Course Mark" dataDxfId="59">
      <calculatedColumnFormula>IF(OR(ISBLANK($C7),ISBLANK($D7)),"",($D7*$C7))</calculatedColumnFormula>
    </tableColumn>
    <tableColumn id="7" xr3:uid="{E0A5E803-A7B5-4223-B98B-27C0E671625A}" name="Notes" dataDxfId="58"/>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8ADAF6-02ED-48BC-A3A9-8B7E3B8AF455}" name="Table_Enter_Grades_2" displayName="Table_Enter_Grades_2" ref="A6:F27" totalsRowShown="0" headerRowDxfId="57" dataDxfId="56" headerRowBorderDxfId="54" tableBorderDxfId="55">
  <tableColumns count="6">
    <tableColumn id="1" xr3:uid="{E7575778-2810-4598-A1D2-2A88ED335189}" name="Graded Task  (ex. Assignment, Quiz)" dataDxfId="53"/>
    <tableColumn id="3" xr3:uid="{9E114E27-D2A6-4356-A06B-D9423342397D}" name="Due Date" dataDxfId="52"/>
    <tableColumn id="4" xr3:uid="{7BE95575-86DB-4A28-8144-5D6890B10D6F}" name="Worth (%)" dataDxfId="51"/>
    <tableColumn id="5" xr3:uid="{B56C4851-DE35-4052-88BF-B75114EAA42D}" name="Your Mark (%)" dataDxfId="50"/>
    <tableColumn id="6" xr3:uid="{2EC66435-E871-47FC-A6AD-6B24C5AD9075}" name="% of Course Mark" dataDxfId="49">
      <calculatedColumnFormula>IF(OR(ISBLANK($C7),ISBLANK($D7)),"",($D7*$C7))</calculatedColumnFormula>
    </tableColumn>
    <tableColumn id="7" xr3:uid="{DFB17760-8DB1-4D09-AF88-6F3E3958F4EB}" name="Notes" dataDxfId="4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1CB5BA6-F1BE-425B-94A9-CA5C2F5C0A7E}" name="Table_Enter_Grades_3" displayName="Table_Enter_Grades_3" ref="A6:F27" totalsRowShown="0" headerRowDxfId="47" dataDxfId="46" headerRowBorderDxfId="44" tableBorderDxfId="45">
  <tableColumns count="6">
    <tableColumn id="1" xr3:uid="{4BCE6A2A-45D8-4165-A1C8-A602F57880CA}" name="Graded Task  (ex. Assignment, Quiz)" dataDxfId="43"/>
    <tableColumn id="3" xr3:uid="{9D3D1109-23DC-4BFB-A4FF-15ABFE6FE918}" name="Due Date" dataDxfId="42"/>
    <tableColumn id="4" xr3:uid="{0114C8F6-0623-4419-A7C0-3D4AD1B2C6D7}" name="Worth (%)" dataDxfId="41"/>
    <tableColumn id="5" xr3:uid="{0E9607D6-A54A-4358-8F80-E1670A3DBC83}" name="Your Mark (%)" dataDxfId="40"/>
    <tableColumn id="6" xr3:uid="{C779B43F-8AA5-4673-BDCE-CE2A6FECA291}" name="% of Course Mark" dataDxfId="39">
      <calculatedColumnFormula>IF(OR(ISBLANK($C7),ISBLANK($D7)),"",($D7*$C7))</calculatedColumnFormula>
    </tableColumn>
    <tableColumn id="7" xr3:uid="{390A9F14-C838-434D-89D8-56D0A267B1B6}" name="Notes" dataDxfId="3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88F9F9-5029-4BDA-AD28-C2AA5E71CBAC}" name="Table_Enter_Grades_4" displayName="Table_Enter_Grades_4" ref="A6:F27" totalsRowShown="0" headerRowDxfId="37" dataDxfId="36" headerRowBorderDxfId="34" tableBorderDxfId="35">
  <tableColumns count="6">
    <tableColumn id="1" xr3:uid="{96BAAB22-7869-47EA-8370-B88F868AA1C5}" name="Graded Task  (ex. Assignment, Quiz)" dataDxfId="33"/>
    <tableColumn id="3" xr3:uid="{89712FC3-FF4A-4259-A0C7-64BC4104B6E9}" name="Due Date" dataDxfId="32"/>
    <tableColumn id="4" xr3:uid="{2D1DC4D8-B958-4EAD-8DAD-C8D90300F3CC}" name="Worth (%)" dataDxfId="31"/>
    <tableColumn id="5" xr3:uid="{717E9817-FC32-428E-B282-97D6E96ED1E1}" name="Your Mark (%)" dataDxfId="30"/>
    <tableColumn id="6" xr3:uid="{41E4C01D-F103-483D-87C9-06908C52E860}" name="% of Course Mark" dataDxfId="29">
      <calculatedColumnFormula>IF(OR(ISBLANK($C7),ISBLANK($D7)),"",($D7*$C7))</calculatedColumnFormula>
    </tableColumn>
    <tableColumn id="7" xr3:uid="{521EBA80-6906-4A35-9E6A-E7B3EC54F4F9}" name="Notes" dataDxfId="28"/>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72E7AE-7C2C-4ACB-9F08-F39D19640DCE}" name="Table_Enter_Grades_5" displayName="Table_Enter_Grades_5" ref="A6:F27" totalsRowShown="0" headerRowDxfId="27" dataDxfId="26" headerRowBorderDxfId="24" tableBorderDxfId="25">
  <tableColumns count="6">
    <tableColumn id="1" xr3:uid="{41379329-B5E0-44D4-9ADF-10A08FF32160}" name="Graded Task  (ex. Assignment, Quiz)" dataDxfId="23"/>
    <tableColumn id="3" xr3:uid="{2A54CA05-C83D-4344-859D-E791777854CD}" name="Due Date" dataDxfId="22"/>
    <tableColumn id="4" xr3:uid="{EE3D83EC-2267-43DE-B6C2-74E99CA37003}" name="Worth (%)" dataDxfId="21"/>
    <tableColumn id="5" xr3:uid="{7F78F4BC-3596-420B-BD5C-D8DAD4F83E88}" name="Your Mark (%)" dataDxfId="20"/>
    <tableColumn id="6" xr3:uid="{85F17CE4-1B90-49E3-AC84-DBE478FE840B}" name="% of Course Mark" dataDxfId="19">
      <calculatedColumnFormula>IF(OR(ISBLANK($C7),ISBLANK($D7)),"",($D7*$C7))</calculatedColumnFormula>
    </tableColumn>
    <tableColumn id="7" xr3:uid="{E72DBEC2-BFD1-41FB-84AA-F85C199CB093}" name="Notes" dataDxfId="18"/>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B603A1-133E-449E-91F6-66F748F50A0F}" name="Table_Enter_Grades_6" displayName="Table_Enter_Grades_6" ref="A6:F27" totalsRowShown="0" headerRowDxfId="17" dataDxfId="16" headerRowBorderDxfId="14" tableBorderDxfId="15">
  <tableColumns count="6">
    <tableColumn id="1" xr3:uid="{31E85CB3-FC7E-4C17-B7CC-B713D57E0F92}" name="Graded Task  (ex. Assignment, Quiz)" dataDxfId="13"/>
    <tableColumn id="3" xr3:uid="{A3CDE233-FAF7-4553-AF4F-523560A3B47C}" name="Due Date" dataDxfId="12"/>
    <tableColumn id="4" xr3:uid="{68E4477B-63E8-4F86-8E75-EF347CD88171}" name="Worth (%)" dataDxfId="11"/>
    <tableColumn id="5" xr3:uid="{A3BB1C98-7648-4EFC-992A-27F6EFEAC65B}" name="Your Mark (%)" dataDxfId="10"/>
    <tableColumn id="6" xr3:uid="{2EF321D4-5C1B-48AF-B5DB-7BE462CA090C}" name="% of Course Mark" dataDxfId="9">
      <calculatedColumnFormula>IF(OR(ISBLANK($C7),ISBLANK($D7)),"",($D7*$C7))</calculatedColumnFormula>
    </tableColumn>
    <tableColumn id="7" xr3:uid="{A566CB4F-5C13-4007-9CB8-7E73F065193A}" name="Notes" dataDxfId="8"/>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2E7094-A753-45A2-AC40-9E8269B87866}" name="Course_Grades" displayName="Course_Grades" ref="A3:E9" totalsRowShown="0" headerRowDxfId="7" headerRowBorderDxfId="5" tableBorderDxfId="6">
  <tableColumns count="5">
    <tableColumn id="1" xr3:uid="{550836CE-421B-4EAE-98E1-B2BE7D0C103C}" name="Course" dataDxfId="4"/>
    <tableColumn id="2" xr3:uid="{4EC23AE1-8268-485D-BA90-2777D35FE64C}" name="Mark (%)" dataDxfId="3" dataCellStyle="Percent"/>
    <tableColumn id="3" xr3:uid="{B24333DE-8C8A-4D60-B4DE-8C206D32381B}" name="Credits" dataDxfId="2"/>
    <tableColumn id="4" xr3:uid="{0FA74A50-0ABD-4741-A5EB-A1BAE97C373C}" name="% Complete" dataDxfId="1"/>
    <tableColumn id="5" xr3:uid="{50BC5CCB-3778-40F4-8E03-FF5D3DA35750}" name="Notes"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E5487-EDDE-4136-A78A-C080240D8827}">
  <sheetPr>
    <pageSetUpPr fitToPage="1"/>
  </sheetPr>
  <dimension ref="A1:G28"/>
  <sheetViews>
    <sheetView showGridLines="0" tabSelected="1" workbookViewId="0">
      <selection activeCell="A17" sqref="A17"/>
    </sheetView>
  </sheetViews>
  <sheetFormatPr defaultColWidth="9.140625" defaultRowHeight="14.1"/>
  <cols>
    <col min="1" max="1" width="145.140625" style="12" customWidth="1"/>
    <col min="2" max="16384" width="9.140625" style="12"/>
  </cols>
  <sheetData>
    <row r="1" spans="1:1" ht="79.5" customHeight="1">
      <c r="A1" s="76" t="s">
        <v>0</v>
      </c>
    </row>
    <row r="2" spans="1:1" s="1" customFormat="1" ht="33" customHeight="1">
      <c r="A2" s="77" t="s">
        <v>1</v>
      </c>
    </row>
    <row r="3" spans="1:1">
      <c r="A3" s="12" t="s">
        <v>2</v>
      </c>
    </row>
    <row r="5" spans="1:1" ht="27.95">
      <c r="A5" s="12" t="s">
        <v>3</v>
      </c>
    </row>
    <row r="7" spans="1:1">
      <c r="A7" s="13" t="s">
        <v>4</v>
      </c>
    </row>
    <row r="8" spans="1:1">
      <c r="A8" s="12" t="s">
        <v>5</v>
      </c>
    </row>
    <row r="9" spans="1:1">
      <c r="A9" s="13" t="s">
        <v>6</v>
      </c>
    </row>
    <row r="10" spans="1:1" ht="27.95">
      <c r="A10" s="13" t="s">
        <v>7</v>
      </c>
    </row>
    <row r="11" spans="1:1">
      <c r="A11" s="13" t="s">
        <v>8</v>
      </c>
    </row>
    <row r="12" spans="1:1" ht="27.95">
      <c r="A12" s="13" t="s">
        <v>9</v>
      </c>
    </row>
    <row r="13" spans="1:1" ht="27.95">
      <c r="A13" s="13" t="s">
        <v>10</v>
      </c>
    </row>
    <row r="15" spans="1:1">
      <c r="A15" s="13" t="s">
        <v>11</v>
      </c>
    </row>
    <row r="16" spans="1:1" ht="27.95">
      <c r="A16" s="14" t="s">
        <v>12</v>
      </c>
    </row>
    <row r="18" spans="1:7">
      <c r="A18" s="13"/>
    </row>
    <row r="19" spans="1:7">
      <c r="A19" s="18"/>
    </row>
    <row r="20" spans="1:7">
      <c r="A20" s="75"/>
    </row>
    <row r="21" spans="1:7">
      <c r="A21" s="75"/>
    </row>
    <row r="23" spans="1:7" s="16" customFormat="1">
      <c r="A23" s="15"/>
    </row>
    <row r="25" spans="1:7" s="5" customFormat="1" ht="16.350000000000001" customHeight="1">
      <c r="C25" s="6"/>
      <c r="D25" s="52"/>
      <c r="E25" s="52"/>
      <c r="F25" s="54"/>
      <c r="G25" s="54"/>
    </row>
    <row r="26" spans="1:7" s="5" customFormat="1" ht="16.350000000000001" customHeight="1">
      <c r="C26" s="6"/>
      <c r="D26" s="52"/>
      <c r="E26" s="52"/>
      <c r="F26" s="54"/>
      <c r="G26" s="54"/>
    </row>
    <row r="27" spans="1:7" s="5" customFormat="1" ht="16.350000000000001" customHeight="1">
      <c r="C27" s="6"/>
      <c r="D27" s="6"/>
      <c r="E27" s="6"/>
    </row>
    <row r="28" spans="1:7" s="5" customFormat="1" ht="16.350000000000001" customHeight="1">
      <c r="C28" s="6"/>
      <c r="D28" s="6"/>
      <c r="E28" s="6"/>
    </row>
  </sheetData>
  <sheetProtection selectLockedCells="1"/>
  <pageMargins left="0.70866141732283472" right="0.70866141732283472" top="0.74803149606299213" bottom="0.74803149606299213" header="0.31496062992125984" footer="0.31496062992125984"/>
  <pageSetup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CD45F-85E9-4C97-9B9C-400CB0ED5AB3}">
  <sheetPr>
    <pageSetUpPr fitToPage="1"/>
  </sheetPr>
  <dimension ref="A1:F36"/>
  <sheetViews>
    <sheetView showGridLines="0" zoomScaleNormal="100" workbookViewId="0">
      <selection activeCell="B33" sqref="B33"/>
    </sheetView>
  </sheetViews>
  <sheetFormatPr defaultColWidth="8.85546875" defaultRowHeight="16.350000000000001" customHeight="1"/>
  <cols>
    <col min="1" max="1" width="38.85546875" style="5" customWidth="1"/>
    <col min="2" max="2" width="39.42578125" style="6" customWidth="1"/>
    <col min="3" max="4" width="22.85546875" style="6" customWidth="1"/>
    <col min="5" max="5" width="22.85546875" style="5" customWidth="1"/>
    <col min="6" max="6" width="59.42578125" style="5" customWidth="1"/>
    <col min="7" max="7" width="20.28515625" style="5" customWidth="1"/>
    <col min="8" max="8" width="11" style="5" customWidth="1"/>
    <col min="9" max="16384" width="8.85546875" style="5"/>
  </cols>
  <sheetData>
    <row r="1" spans="1:6" ht="70.349999999999994" customHeight="1">
      <c r="A1" s="76" t="s">
        <v>0</v>
      </c>
      <c r="B1" s="4"/>
      <c r="C1" s="34"/>
      <c r="D1" s="34"/>
      <c r="E1" s="35"/>
    </row>
    <row r="2" spans="1:6" s="1" customFormat="1" ht="17.25" customHeight="1" thickBot="1">
      <c r="B2" s="2"/>
      <c r="C2" s="2"/>
      <c r="D2" s="2"/>
    </row>
    <row r="3" spans="1:6" s="1" customFormat="1" ht="17.25" customHeight="1">
      <c r="A3" s="36" t="s">
        <v>13</v>
      </c>
      <c r="B3" s="9" t="s">
        <v>14</v>
      </c>
      <c r="C3" s="37"/>
      <c r="D3" s="38" t="s">
        <v>15</v>
      </c>
      <c r="E3" s="39">
        <f>C29</f>
        <v>0.64500000000000002</v>
      </c>
    </row>
    <row r="4" spans="1:6" s="44" customFormat="1" ht="17.25" customHeight="1" thickBot="1">
      <c r="A4" s="40" t="s">
        <v>16</v>
      </c>
      <c r="B4" s="33">
        <v>0.5</v>
      </c>
      <c r="C4" s="41"/>
      <c r="D4" s="42" t="s">
        <v>17</v>
      </c>
      <c r="E4" s="43">
        <f>D29</f>
        <v>0.75806201550387597</v>
      </c>
    </row>
    <row r="5" spans="1:6" s="1" customFormat="1" ht="17.25" customHeight="1">
      <c r="B5" s="2"/>
      <c r="C5" s="2"/>
      <c r="D5" s="2"/>
    </row>
    <row r="6" spans="1:6" s="28" customFormat="1" ht="16.899999999999999" customHeight="1" thickBot="1">
      <c r="A6" s="45" t="s">
        <v>18</v>
      </c>
      <c r="B6" s="46" t="s">
        <v>19</v>
      </c>
      <c r="C6" s="46" t="s">
        <v>20</v>
      </c>
      <c r="D6" s="46" t="s">
        <v>21</v>
      </c>
      <c r="E6" s="46" t="s">
        <v>22</v>
      </c>
      <c r="F6" s="47" t="s">
        <v>23</v>
      </c>
    </row>
    <row r="7" spans="1:6" ht="17.25" customHeight="1">
      <c r="A7" s="32" t="s">
        <v>24</v>
      </c>
      <c r="B7" s="10">
        <v>44830</v>
      </c>
      <c r="C7" s="11">
        <v>1.4999999999999999E-2</v>
      </c>
      <c r="D7" s="11">
        <v>0.67</v>
      </c>
      <c r="E7" s="11">
        <f t="shared" ref="E7:E27" si="0">IF(OR(ISBLANK($C7),ISBLANK($D7)),"",($D7*$C7))</f>
        <v>1.005E-2</v>
      </c>
      <c r="F7" s="11"/>
    </row>
    <row r="8" spans="1:6" ht="17.25" customHeight="1">
      <c r="A8" s="32" t="s">
        <v>24</v>
      </c>
      <c r="B8" s="7">
        <v>44856</v>
      </c>
      <c r="C8" s="11">
        <v>1.4999999999999999E-2</v>
      </c>
      <c r="D8" s="8">
        <v>0.82</v>
      </c>
      <c r="E8" s="8">
        <f t="shared" si="0"/>
        <v>1.2299999999999998E-2</v>
      </c>
      <c r="F8" s="8"/>
    </row>
    <row r="9" spans="1:6" ht="17.25" customHeight="1">
      <c r="A9" s="32" t="s">
        <v>24</v>
      </c>
      <c r="B9" s="10">
        <v>44860</v>
      </c>
      <c r="C9" s="11">
        <v>1.4999999999999999E-2</v>
      </c>
      <c r="D9" s="11">
        <v>0.75</v>
      </c>
      <c r="E9" s="11">
        <f t="shared" si="0"/>
        <v>1.125E-2</v>
      </c>
      <c r="F9" s="11"/>
    </row>
    <row r="10" spans="1:6" ht="17.25" customHeight="1">
      <c r="A10" s="32" t="s">
        <v>24</v>
      </c>
      <c r="B10" s="7">
        <v>44856</v>
      </c>
      <c r="C10" s="11">
        <v>1.4999999999999999E-2</v>
      </c>
      <c r="D10" s="8">
        <v>1</v>
      </c>
      <c r="E10" s="8">
        <f t="shared" si="0"/>
        <v>1.4999999999999999E-2</v>
      </c>
      <c r="F10" s="8"/>
    </row>
    <row r="11" spans="1:6" ht="17.25" customHeight="1">
      <c r="A11" s="32" t="s">
        <v>24</v>
      </c>
      <c r="B11" s="10">
        <v>44856</v>
      </c>
      <c r="C11" s="11">
        <v>1.4999999999999999E-2</v>
      </c>
      <c r="D11" s="11">
        <v>1</v>
      </c>
      <c r="E11" s="11">
        <f t="shared" si="0"/>
        <v>1.4999999999999999E-2</v>
      </c>
      <c r="F11" s="11"/>
    </row>
    <row r="12" spans="1:6" ht="17.25" customHeight="1">
      <c r="A12" s="32" t="s">
        <v>24</v>
      </c>
      <c r="B12" s="7">
        <v>44870</v>
      </c>
      <c r="C12" s="11">
        <v>1.4999999999999999E-2</v>
      </c>
      <c r="D12" s="8">
        <v>0.9</v>
      </c>
      <c r="E12" s="8">
        <f t="shared" si="0"/>
        <v>1.35E-2</v>
      </c>
      <c r="F12" s="8"/>
    </row>
    <row r="13" spans="1:6" ht="17.25" customHeight="1">
      <c r="A13" s="32" t="s">
        <v>24</v>
      </c>
      <c r="B13" s="10">
        <v>44891</v>
      </c>
      <c r="C13" s="11">
        <v>1.4999999999999999E-2</v>
      </c>
      <c r="D13" s="11">
        <v>0.77</v>
      </c>
      <c r="E13" s="11">
        <f t="shared" si="0"/>
        <v>1.155E-2</v>
      </c>
      <c r="F13" s="11"/>
    </row>
    <row r="14" spans="1:6" ht="17.25" customHeight="1">
      <c r="A14" s="32" t="s">
        <v>24</v>
      </c>
      <c r="B14" s="7">
        <v>44840</v>
      </c>
      <c r="C14" s="11">
        <v>1.4999999999999999E-2</v>
      </c>
      <c r="D14" s="8">
        <v>0.74</v>
      </c>
      <c r="E14" s="8">
        <f t="shared" si="0"/>
        <v>1.1099999999999999E-2</v>
      </c>
      <c r="F14" s="8"/>
    </row>
    <row r="15" spans="1:6" ht="17.25" customHeight="1">
      <c r="A15" s="32" t="s">
        <v>24</v>
      </c>
      <c r="B15" s="10">
        <v>44875</v>
      </c>
      <c r="C15" s="11">
        <v>1.4999999999999999E-2</v>
      </c>
      <c r="D15" s="11">
        <v>0.88</v>
      </c>
      <c r="E15" s="11">
        <f t="shared" si="0"/>
        <v>1.32E-2</v>
      </c>
      <c r="F15" s="11"/>
    </row>
    <row r="16" spans="1:6" ht="17.25" customHeight="1">
      <c r="A16" s="32" t="s">
        <v>25</v>
      </c>
      <c r="B16" s="7"/>
      <c r="C16" s="8">
        <v>0.16</v>
      </c>
      <c r="D16" s="8">
        <v>0.7</v>
      </c>
      <c r="E16" s="8">
        <f t="shared" si="0"/>
        <v>0.11199999999999999</v>
      </c>
      <c r="F16" s="8"/>
    </row>
    <row r="17" spans="1:6" ht="17.25" customHeight="1">
      <c r="A17" s="48" t="s">
        <v>26</v>
      </c>
      <c r="B17" s="10">
        <v>45575</v>
      </c>
      <c r="C17" s="11">
        <v>0.1</v>
      </c>
      <c r="D17" s="11">
        <v>0.72</v>
      </c>
      <c r="E17" s="11">
        <f t="shared" si="0"/>
        <v>7.1999999999999995E-2</v>
      </c>
      <c r="F17" s="11"/>
    </row>
    <row r="18" spans="1:6" ht="17.25" customHeight="1">
      <c r="A18" s="49" t="s">
        <v>27</v>
      </c>
      <c r="B18" s="7">
        <v>45607</v>
      </c>
      <c r="C18" s="8">
        <v>0.1</v>
      </c>
      <c r="D18" s="8">
        <v>0.75</v>
      </c>
      <c r="E18" s="8">
        <f t="shared" si="0"/>
        <v>7.5000000000000011E-2</v>
      </c>
      <c r="F18" s="8"/>
    </row>
    <row r="19" spans="1:6" ht="17.25" customHeight="1">
      <c r="A19" s="48" t="s">
        <v>28</v>
      </c>
      <c r="B19" s="10">
        <v>45626</v>
      </c>
      <c r="C19" s="11">
        <v>0.15</v>
      </c>
      <c r="D19" s="11">
        <v>0.78</v>
      </c>
      <c r="E19" s="11">
        <f t="shared" si="0"/>
        <v>0.11699999999999999</v>
      </c>
      <c r="F19" s="11"/>
    </row>
    <row r="20" spans="1:6" ht="17.25" customHeight="1">
      <c r="A20" s="49"/>
      <c r="B20" s="7"/>
      <c r="C20" s="8"/>
      <c r="D20" s="8"/>
      <c r="E20" s="8" t="str">
        <f t="shared" si="0"/>
        <v/>
      </c>
      <c r="F20" s="8"/>
    </row>
    <row r="21" spans="1:6" ht="17.25" customHeight="1">
      <c r="A21" s="48"/>
      <c r="B21" s="10"/>
      <c r="C21" s="11"/>
      <c r="D21" s="11"/>
      <c r="E21" s="11" t="str">
        <f t="shared" si="0"/>
        <v/>
      </c>
      <c r="F21" s="11"/>
    </row>
    <row r="22" spans="1:6" ht="17.25" customHeight="1">
      <c r="A22" s="49"/>
      <c r="B22" s="7"/>
      <c r="C22" s="8"/>
      <c r="D22" s="8"/>
      <c r="E22" s="8" t="str">
        <f t="shared" si="0"/>
        <v/>
      </c>
      <c r="F22" s="8"/>
    </row>
    <row r="23" spans="1:6" ht="17.25" customHeight="1">
      <c r="A23" s="48"/>
      <c r="B23" s="10"/>
      <c r="C23" s="11"/>
      <c r="D23" s="11"/>
      <c r="E23" s="11" t="str">
        <f t="shared" si="0"/>
        <v/>
      </c>
      <c r="F23" s="11"/>
    </row>
    <row r="24" spans="1:6" ht="17.25" customHeight="1">
      <c r="A24" s="49"/>
      <c r="B24" s="7"/>
      <c r="C24" s="8"/>
      <c r="D24" s="8"/>
      <c r="E24" s="8" t="str">
        <f t="shared" si="0"/>
        <v/>
      </c>
      <c r="F24" s="8"/>
    </row>
    <row r="25" spans="1:6" ht="17.25" customHeight="1">
      <c r="A25" s="48"/>
      <c r="B25" s="10"/>
      <c r="C25" s="11"/>
      <c r="D25" s="11"/>
      <c r="E25" s="11" t="str">
        <f t="shared" si="0"/>
        <v/>
      </c>
      <c r="F25" s="11"/>
    </row>
    <row r="26" spans="1:6" ht="17.25" customHeight="1">
      <c r="A26" s="49"/>
      <c r="B26" s="7"/>
      <c r="C26" s="8"/>
      <c r="D26" s="8"/>
      <c r="E26" s="8" t="str">
        <f t="shared" si="0"/>
        <v/>
      </c>
      <c r="F26" s="8"/>
    </row>
    <row r="27" spans="1:6" ht="17.25" customHeight="1">
      <c r="A27" s="48"/>
      <c r="B27" s="10"/>
      <c r="C27" s="11"/>
      <c r="D27" s="11"/>
      <c r="E27" s="11" t="str">
        <f t="shared" si="0"/>
        <v/>
      </c>
      <c r="F27" s="11"/>
    </row>
    <row r="28" spans="1:6" ht="17.25" customHeight="1" thickBot="1">
      <c r="A28" s="50"/>
      <c r="B28" s="51"/>
      <c r="C28" s="52"/>
      <c r="D28" s="52"/>
      <c r="E28" s="53"/>
      <c r="F28" s="54"/>
    </row>
    <row r="29" spans="1:6" s="28" customFormat="1" ht="15.95" thickBot="1">
      <c r="A29" s="24" t="s">
        <v>29</v>
      </c>
      <c r="B29" s="25"/>
      <c r="C29" s="55">
        <f>SUMIF($D$7:$D$27,"&gt;0",$C$7:$C$27)</f>
        <v>0.64500000000000002</v>
      </c>
      <c r="D29" s="26">
        <f>IFERROR((E29/C29),"")</f>
        <v>0.75806201550387597</v>
      </c>
      <c r="E29" s="56">
        <f>SUM(E7:E24)</f>
        <v>0.48895</v>
      </c>
      <c r="F29" s="57"/>
    </row>
    <row r="30" spans="1:6" ht="17.25" customHeight="1" thickBot="1">
      <c r="A30" s="50"/>
      <c r="B30" s="51"/>
      <c r="C30" s="52"/>
      <c r="D30" s="52"/>
      <c r="E30" s="53"/>
      <c r="F30" s="54"/>
    </row>
    <row r="31" spans="1:6" s="28" customFormat="1" ht="17.25" customHeight="1">
      <c r="A31" s="58" t="s">
        <v>30</v>
      </c>
      <c r="B31" s="59">
        <f xml:space="preserve"> 1-C29</f>
        <v>0.35499999999999998</v>
      </c>
      <c r="C31" s="60"/>
      <c r="D31" s="61"/>
      <c r="E31" s="62"/>
      <c r="F31" s="63"/>
    </row>
    <row r="32" spans="1:6" s="28" customFormat="1" ht="17.25" customHeight="1">
      <c r="A32" s="64" t="s">
        <v>31</v>
      </c>
      <c r="B32" s="27">
        <v>0.75</v>
      </c>
      <c r="C32" s="60"/>
      <c r="D32" s="61"/>
      <c r="E32" s="62"/>
      <c r="F32" s="63"/>
    </row>
    <row r="33" spans="1:6" s="28" customFormat="1" ht="17.25" customHeight="1" thickBot="1">
      <c r="A33" s="65" t="s">
        <v>32</v>
      </c>
      <c r="B33" s="66">
        <f>IF(ISBLANK(B32),"",((B32-$E$29)/$B$31))</f>
        <v>0.73535211267605638</v>
      </c>
      <c r="C33" s="60"/>
      <c r="D33" s="61"/>
      <c r="E33" s="62"/>
      <c r="F33" s="63"/>
    </row>
    <row r="34" spans="1:6" ht="17.25" customHeight="1">
      <c r="A34" s="50"/>
      <c r="B34" s="51"/>
      <c r="C34" s="51"/>
      <c r="D34" s="51"/>
      <c r="E34" s="51"/>
      <c r="F34" s="54"/>
    </row>
    <row r="35" spans="1:6" ht="16.350000000000001" customHeight="1">
      <c r="C35" s="52"/>
      <c r="D35" s="52"/>
      <c r="E35" s="54"/>
      <c r="F35" s="54"/>
    </row>
    <row r="36" spans="1:6" ht="16.350000000000001" customHeight="1">
      <c r="C36" s="52"/>
      <c r="D36" s="52"/>
      <c r="E36" s="54"/>
      <c r="F36" s="54"/>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28AFE-20F8-4911-9932-03C7BA8DA05B}">
  <sheetPr>
    <pageSetUpPr fitToPage="1"/>
  </sheetPr>
  <dimension ref="A1:F36"/>
  <sheetViews>
    <sheetView showGridLines="0" zoomScaleNormal="100" workbookViewId="0">
      <selection activeCell="A6" sqref="A6"/>
    </sheetView>
  </sheetViews>
  <sheetFormatPr defaultColWidth="8.85546875" defaultRowHeight="16.350000000000001" customHeight="1"/>
  <cols>
    <col min="1" max="1" width="39.42578125" style="5" customWidth="1"/>
    <col min="2" max="2" width="21.28515625" style="6" customWidth="1"/>
    <col min="3" max="4" width="22.85546875" style="6" customWidth="1"/>
    <col min="5" max="5" width="22.85546875" style="5" customWidth="1"/>
    <col min="6" max="6" width="59.42578125" style="5" customWidth="1"/>
    <col min="7" max="7" width="20.28515625" style="5" customWidth="1"/>
    <col min="8" max="8" width="11" style="5" customWidth="1"/>
    <col min="9" max="16384" width="8.85546875" style="5"/>
  </cols>
  <sheetData>
    <row r="1" spans="1:6" ht="70.349999999999994" customHeight="1">
      <c r="A1" s="76" t="s">
        <v>0</v>
      </c>
      <c r="B1" s="4"/>
      <c r="C1" s="34"/>
      <c r="D1" s="34"/>
      <c r="E1" s="35"/>
    </row>
    <row r="2" spans="1:6" s="1" customFormat="1" ht="17.25" customHeight="1" thickBot="1">
      <c r="B2" s="2"/>
      <c r="C2" s="2"/>
      <c r="D2" s="2"/>
    </row>
    <row r="3" spans="1:6" s="1" customFormat="1" ht="17.25" customHeight="1">
      <c r="A3" s="36" t="s">
        <v>13</v>
      </c>
      <c r="B3" s="73"/>
      <c r="C3" s="37"/>
      <c r="D3" s="38" t="s">
        <v>15</v>
      </c>
      <c r="E3" s="39">
        <f>C29</f>
        <v>0.05</v>
      </c>
    </row>
    <row r="4" spans="1:6" s="44" customFormat="1" ht="17.25" customHeight="1" thickBot="1">
      <c r="A4" s="40" t="s">
        <v>16</v>
      </c>
      <c r="B4" s="74"/>
      <c r="C4" s="41"/>
      <c r="D4" s="42" t="s">
        <v>17</v>
      </c>
      <c r="E4" s="43">
        <f>D29</f>
        <v>1</v>
      </c>
    </row>
    <row r="5" spans="1:6" s="1" customFormat="1" ht="17.25" customHeight="1">
      <c r="B5" s="2"/>
      <c r="C5" s="2"/>
      <c r="D5" s="2"/>
    </row>
    <row r="6" spans="1:6" s="28" customFormat="1" ht="16.899999999999999" customHeight="1" thickBot="1">
      <c r="A6" s="45" t="s">
        <v>33</v>
      </c>
      <c r="B6" s="46" t="s">
        <v>19</v>
      </c>
      <c r="C6" s="46" t="s">
        <v>20</v>
      </c>
      <c r="D6" s="46" t="s">
        <v>21</v>
      </c>
      <c r="E6" s="46" t="s">
        <v>22</v>
      </c>
      <c r="F6" s="47" t="s">
        <v>23</v>
      </c>
    </row>
    <row r="7" spans="1:6" ht="17.25" customHeight="1">
      <c r="A7" s="48" t="s">
        <v>34</v>
      </c>
      <c r="B7" s="10"/>
      <c r="C7" s="11">
        <v>0.05</v>
      </c>
      <c r="D7" s="11">
        <v>1</v>
      </c>
      <c r="E7" s="11">
        <f t="shared" ref="E7:E27" si="0">IF(OR(ISBLANK($C7),ISBLANK($D7)),"",($D7*$C7))</f>
        <v>0.05</v>
      </c>
      <c r="F7" s="11"/>
    </row>
    <row r="8" spans="1:6" ht="17.25" customHeight="1">
      <c r="A8" s="49"/>
      <c r="B8" s="7"/>
      <c r="C8" s="8"/>
      <c r="D8" s="8"/>
      <c r="E8" s="8" t="str">
        <f t="shared" si="0"/>
        <v/>
      </c>
      <c r="F8" s="8"/>
    </row>
    <row r="9" spans="1:6" ht="17.25" customHeight="1">
      <c r="A9" s="48"/>
      <c r="B9" s="10"/>
      <c r="C9" s="11"/>
      <c r="D9" s="11"/>
      <c r="E9" s="11" t="str">
        <f t="shared" si="0"/>
        <v/>
      </c>
      <c r="F9" s="11"/>
    </row>
    <row r="10" spans="1:6" ht="17.25" customHeight="1">
      <c r="A10" s="49"/>
      <c r="B10" s="7"/>
      <c r="C10" s="8"/>
      <c r="D10" s="8"/>
      <c r="E10" s="8" t="str">
        <f t="shared" si="0"/>
        <v/>
      </c>
      <c r="F10" s="8"/>
    </row>
    <row r="11" spans="1:6" ht="17.25" customHeight="1">
      <c r="A11" s="48"/>
      <c r="B11" s="10"/>
      <c r="C11" s="11"/>
      <c r="D11" s="11"/>
      <c r="E11" s="11" t="str">
        <f t="shared" si="0"/>
        <v/>
      </c>
      <c r="F11" s="11"/>
    </row>
    <row r="12" spans="1:6" ht="17.25" customHeight="1">
      <c r="A12" s="49"/>
      <c r="B12" s="7"/>
      <c r="C12" s="8"/>
      <c r="D12" s="8"/>
      <c r="E12" s="8" t="str">
        <f t="shared" si="0"/>
        <v/>
      </c>
      <c r="F12" s="8"/>
    </row>
    <row r="13" spans="1:6" ht="17.25" customHeight="1">
      <c r="A13" s="48"/>
      <c r="B13" s="10"/>
      <c r="C13" s="11"/>
      <c r="D13" s="11"/>
      <c r="E13" s="11" t="str">
        <f t="shared" si="0"/>
        <v/>
      </c>
      <c r="F13" s="11"/>
    </row>
    <row r="14" spans="1:6" ht="17.25" customHeight="1">
      <c r="A14" s="49"/>
      <c r="B14" s="7"/>
      <c r="C14" s="8"/>
      <c r="D14" s="8"/>
      <c r="E14" s="8" t="str">
        <f t="shared" si="0"/>
        <v/>
      </c>
      <c r="F14" s="8"/>
    </row>
    <row r="15" spans="1:6" ht="17.25" customHeight="1">
      <c r="A15" s="48"/>
      <c r="B15" s="10"/>
      <c r="C15" s="11"/>
      <c r="D15" s="11"/>
      <c r="E15" s="11" t="str">
        <f t="shared" si="0"/>
        <v/>
      </c>
      <c r="F15" s="11"/>
    </row>
    <row r="16" spans="1:6" ht="17.25" customHeight="1">
      <c r="A16" s="49"/>
      <c r="B16" s="7"/>
      <c r="C16" s="8"/>
      <c r="D16" s="8"/>
      <c r="E16" s="8" t="str">
        <f t="shared" si="0"/>
        <v/>
      </c>
      <c r="F16" s="8"/>
    </row>
    <row r="17" spans="1:6" ht="17.25" customHeight="1">
      <c r="A17" s="48"/>
      <c r="B17" s="10"/>
      <c r="C17" s="11"/>
      <c r="D17" s="11"/>
      <c r="E17" s="11" t="str">
        <f t="shared" si="0"/>
        <v/>
      </c>
      <c r="F17" s="11"/>
    </row>
    <row r="18" spans="1:6" ht="17.25" customHeight="1">
      <c r="A18" s="49"/>
      <c r="B18" s="7"/>
      <c r="C18" s="8"/>
      <c r="D18" s="8"/>
      <c r="E18" s="8" t="str">
        <f t="shared" si="0"/>
        <v/>
      </c>
      <c r="F18" s="8"/>
    </row>
    <row r="19" spans="1:6" ht="17.25" customHeight="1">
      <c r="A19" s="48"/>
      <c r="B19" s="10"/>
      <c r="C19" s="11"/>
      <c r="D19" s="11"/>
      <c r="E19" s="11" t="str">
        <f t="shared" si="0"/>
        <v/>
      </c>
      <c r="F19" s="11"/>
    </row>
    <row r="20" spans="1:6" ht="17.25" customHeight="1">
      <c r="A20" s="49"/>
      <c r="B20" s="7"/>
      <c r="C20" s="8"/>
      <c r="D20" s="8"/>
      <c r="E20" s="8" t="str">
        <f t="shared" si="0"/>
        <v/>
      </c>
      <c r="F20" s="8"/>
    </row>
    <row r="21" spans="1:6" ht="17.25" customHeight="1">
      <c r="A21" s="48"/>
      <c r="B21" s="10"/>
      <c r="C21" s="11"/>
      <c r="D21" s="11"/>
      <c r="E21" s="11" t="str">
        <f t="shared" si="0"/>
        <v/>
      </c>
      <c r="F21" s="11"/>
    </row>
    <row r="22" spans="1:6" ht="17.25" customHeight="1">
      <c r="A22" s="49"/>
      <c r="B22" s="7"/>
      <c r="C22" s="8"/>
      <c r="D22" s="8"/>
      <c r="E22" s="8" t="str">
        <f t="shared" si="0"/>
        <v/>
      </c>
      <c r="F22" s="8"/>
    </row>
    <row r="23" spans="1:6" ht="17.25" customHeight="1">
      <c r="A23" s="48"/>
      <c r="B23" s="10"/>
      <c r="C23" s="11"/>
      <c r="D23" s="11"/>
      <c r="E23" s="11" t="str">
        <f t="shared" si="0"/>
        <v/>
      </c>
      <c r="F23" s="11"/>
    </row>
    <row r="24" spans="1:6" ht="17.25" customHeight="1">
      <c r="A24" s="49"/>
      <c r="B24" s="7"/>
      <c r="C24" s="8"/>
      <c r="D24" s="8"/>
      <c r="E24" s="8" t="str">
        <f t="shared" si="0"/>
        <v/>
      </c>
      <c r="F24" s="8"/>
    </row>
    <row r="25" spans="1:6" ht="17.25" customHeight="1">
      <c r="A25" s="48"/>
      <c r="B25" s="10"/>
      <c r="C25" s="11"/>
      <c r="D25" s="11"/>
      <c r="E25" s="11" t="str">
        <f t="shared" si="0"/>
        <v/>
      </c>
      <c r="F25" s="11"/>
    </row>
    <row r="26" spans="1:6" ht="17.25" customHeight="1">
      <c r="A26" s="49"/>
      <c r="B26" s="7"/>
      <c r="C26" s="8"/>
      <c r="D26" s="8"/>
      <c r="E26" s="8" t="str">
        <f t="shared" si="0"/>
        <v/>
      </c>
      <c r="F26" s="8"/>
    </row>
    <row r="27" spans="1:6" ht="17.25" customHeight="1">
      <c r="A27" s="48"/>
      <c r="B27" s="10"/>
      <c r="C27" s="11"/>
      <c r="D27" s="11"/>
      <c r="E27" s="11" t="str">
        <f t="shared" si="0"/>
        <v/>
      </c>
      <c r="F27" s="11"/>
    </row>
    <row r="28" spans="1:6" ht="17.25" customHeight="1" thickBot="1">
      <c r="A28" s="50"/>
      <c r="B28" s="51"/>
      <c r="C28" s="52"/>
      <c r="D28" s="52"/>
      <c r="E28" s="53"/>
      <c r="F28" s="54"/>
    </row>
    <row r="29" spans="1:6" s="28" customFormat="1" ht="15.95" thickBot="1">
      <c r="A29" s="24" t="s">
        <v>29</v>
      </c>
      <c r="B29" s="25"/>
      <c r="C29" s="55">
        <f>SUMIF($D$7:$D$27,"&gt;0",$C$7:$C$27)</f>
        <v>0.05</v>
      </c>
      <c r="D29" s="26">
        <f>IFERROR((E29/C29),"")</f>
        <v>1</v>
      </c>
      <c r="E29" s="56">
        <f>SUM(E7:E24)</f>
        <v>0.05</v>
      </c>
      <c r="F29" s="57"/>
    </row>
    <row r="30" spans="1:6" ht="17.25" customHeight="1" thickBot="1">
      <c r="A30" s="50"/>
      <c r="B30" s="51"/>
      <c r="C30" s="52"/>
      <c r="D30" s="52"/>
      <c r="E30" s="53"/>
      <c r="F30" s="54"/>
    </row>
    <row r="31" spans="1:6" s="28" customFormat="1" ht="17.25" customHeight="1">
      <c r="A31" s="58" t="s">
        <v>30</v>
      </c>
      <c r="B31" s="59">
        <f xml:space="preserve"> 1-C29</f>
        <v>0.95</v>
      </c>
      <c r="C31" s="60"/>
      <c r="D31" s="61"/>
      <c r="E31" s="62"/>
      <c r="F31" s="63"/>
    </row>
    <row r="32" spans="1:6" s="28" customFormat="1" ht="17.25" customHeight="1">
      <c r="A32" s="64" t="s">
        <v>31</v>
      </c>
      <c r="B32" s="27"/>
      <c r="C32" s="60"/>
      <c r="D32" s="61"/>
      <c r="E32" s="62"/>
      <c r="F32" s="63"/>
    </row>
    <row r="33" spans="1:6" s="28" customFormat="1" ht="17.25" customHeight="1" thickBot="1">
      <c r="A33" s="65" t="s">
        <v>32</v>
      </c>
      <c r="B33" s="66" t="str">
        <f>IF(ISBLANK(B32),"",((B32-$E$29)/$B$31))</f>
        <v/>
      </c>
      <c r="C33" s="60"/>
      <c r="D33" s="61"/>
      <c r="E33" s="62"/>
      <c r="F33" s="63"/>
    </row>
    <row r="34" spans="1:6" ht="17.25" customHeight="1">
      <c r="A34" s="50"/>
      <c r="B34" s="51"/>
      <c r="C34" s="51"/>
      <c r="D34" s="51"/>
      <c r="E34" s="51"/>
      <c r="F34" s="54"/>
    </row>
    <row r="35" spans="1:6" ht="16.350000000000001" customHeight="1">
      <c r="C35" s="52"/>
      <c r="D35" s="52"/>
      <c r="E35" s="54"/>
      <c r="F35" s="54"/>
    </row>
    <row r="36" spans="1:6" ht="16.350000000000001" customHeight="1">
      <c r="C36" s="52"/>
      <c r="D36" s="52"/>
      <c r="E36" s="54"/>
      <c r="F36" s="54"/>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B7862-6906-4B4D-AF2C-0263EBAAFD30}">
  <sheetPr>
    <pageSetUpPr fitToPage="1"/>
  </sheetPr>
  <dimension ref="A1:F36"/>
  <sheetViews>
    <sheetView showGridLines="0" zoomScaleNormal="100" workbookViewId="0">
      <selection activeCell="A6" sqref="A6"/>
    </sheetView>
  </sheetViews>
  <sheetFormatPr defaultColWidth="8.85546875" defaultRowHeight="16.350000000000001" customHeight="1"/>
  <cols>
    <col min="1" max="1" width="38.42578125" style="5" customWidth="1"/>
    <col min="2" max="2" width="21.28515625" style="6" customWidth="1"/>
    <col min="3" max="4" width="22.85546875" style="6" customWidth="1"/>
    <col min="5" max="5" width="22.85546875" style="5" customWidth="1"/>
    <col min="6" max="6" width="59.42578125" style="5" customWidth="1"/>
    <col min="7" max="7" width="20.28515625" style="5" customWidth="1"/>
    <col min="8" max="8" width="11" style="5" customWidth="1"/>
    <col min="9" max="16384" width="8.85546875" style="5"/>
  </cols>
  <sheetData>
    <row r="1" spans="1:6" ht="70.349999999999994" customHeight="1">
      <c r="A1" s="76" t="s">
        <v>0</v>
      </c>
      <c r="B1" s="4"/>
      <c r="C1" s="34"/>
      <c r="D1" s="34"/>
      <c r="E1" s="35"/>
    </row>
    <row r="2" spans="1:6" s="1" customFormat="1" ht="17.25" customHeight="1" thickBot="1">
      <c r="B2" s="2"/>
      <c r="C2" s="2"/>
      <c r="D2" s="2"/>
    </row>
    <row r="3" spans="1:6" s="1" customFormat="1" ht="17.25" customHeight="1">
      <c r="A3" s="36" t="s">
        <v>13</v>
      </c>
      <c r="B3" s="73"/>
      <c r="C3" s="37"/>
      <c r="D3" s="38" t="s">
        <v>15</v>
      </c>
      <c r="E3" s="39">
        <f>C29</f>
        <v>0.05</v>
      </c>
    </row>
    <row r="4" spans="1:6" s="44" customFormat="1" ht="17.25" customHeight="1" thickBot="1">
      <c r="A4" s="40" t="s">
        <v>16</v>
      </c>
      <c r="B4" s="74"/>
      <c r="C4" s="41"/>
      <c r="D4" s="42" t="s">
        <v>17</v>
      </c>
      <c r="E4" s="43">
        <f>D29</f>
        <v>0.85</v>
      </c>
    </row>
    <row r="5" spans="1:6" s="1" customFormat="1" ht="17.25" customHeight="1">
      <c r="B5" s="2"/>
      <c r="C5" s="2"/>
      <c r="D5" s="2"/>
    </row>
    <row r="6" spans="1:6" s="28" customFormat="1" ht="16.899999999999999" customHeight="1" thickBot="1">
      <c r="A6" s="45" t="s">
        <v>33</v>
      </c>
      <c r="B6" s="46" t="s">
        <v>19</v>
      </c>
      <c r="C6" s="46" t="s">
        <v>20</v>
      </c>
      <c r="D6" s="46" t="s">
        <v>21</v>
      </c>
      <c r="E6" s="46" t="s">
        <v>22</v>
      </c>
      <c r="F6" s="47" t="s">
        <v>23</v>
      </c>
    </row>
    <row r="7" spans="1:6" ht="17.25" customHeight="1">
      <c r="A7" s="48" t="s">
        <v>35</v>
      </c>
      <c r="B7" s="10">
        <v>44830</v>
      </c>
      <c r="C7" s="11">
        <v>0.05</v>
      </c>
      <c r="D7" s="11">
        <v>0.85</v>
      </c>
      <c r="E7" s="11">
        <f t="shared" ref="E7:E27" si="0">IF(OR(ISBLANK($C7),ISBLANK($D7)),"",($D7*$C7))</f>
        <v>4.2500000000000003E-2</v>
      </c>
      <c r="F7" s="11"/>
    </row>
    <row r="8" spans="1:6" ht="17.25" customHeight="1">
      <c r="A8" s="49"/>
      <c r="B8" s="7"/>
      <c r="C8" s="8"/>
      <c r="D8" s="8"/>
      <c r="E8" s="8" t="str">
        <f t="shared" si="0"/>
        <v/>
      </c>
      <c r="F8" s="8"/>
    </row>
    <row r="9" spans="1:6" ht="17.25" customHeight="1">
      <c r="A9" s="48"/>
      <c r="B9" s="10"/>
      <c r="C9" s="11"/>
      <c r="D9" s="11"/>
      <c r="E9" s="11" t="str">
        <f t="shared" si="0"/>
        <v/>
      </c>
      <c r="F9" s="11"/>
    </row>
    <row r="10" spans="1:6" ht="17.25" customHeight="1">
      <c r="A10" s="49"/>
      <c r="B10" s="7"/>
      <c r="C10" s="8"/>
      <c r="D10" s="8"/>
      <c r="E10" s="8" t="str">
        <f t="shared" si="0"/>
        <v/>
      </c>
      <c r="F10" s="8"/>
    </row>
    <row r="11" spans="1:6" ht="17.25" customHeight="1">
      <c r="A11" s="48"/>
      <c r="B11" s="10"/>
      <c r="C11" s="11"/>
      <c r="D11" s="11"/>
      <c r="E11" s="11" t="str">
        <f t="shared" si="0"/>
        <v/>
      </c>
      <c r="F11" s="11"/>
    </row>
    <row r="12" spans="1:6" ht="17.25" customHeight="1">
      <c r="A12" s="49"/>
      <c r="B12" s="7"/>
      <c r="C12" s="8"/>
      <c r="D12" s="8"/>
      <c r="E12" s="8" t="str">
        <f t="shared" si="0"/>
        <v/>
      </c>
      <c r="F12" s="8"/>
    </row>
    <row r="13" spans="1:6" ht="17.25" customHeight="1">
      <c r="A13" s="48"/>
      <c r="B13" s="10"/>
      <c r="C13" s="11"/>
      <c r="D13" s="11"/>
      <c r="E13" s="11" t="str">
        <f t="shared" si="0"/>
        <v/>
      </c>
      <c r="F13" s="11"/>
    </row>
    <row r="14" spans="1:6" ht="17.25" customHeight="1">
      <c r="A14" s="49"/>
      <c r="B14" s="7"/>
      <c r="C14" s="8"/>
      <c r="D14" s="8"/>
      <c r="E14" s="8" t="str">
        <f t="shared" si="0"/>
        <v/>
      </c>
      <c r="F14" s="8"/>
    </row>
    <row r="15" spans="1:6" ht="17.25" customHeight="1">
      <c r="A15" s="48"/>
      <c r="B15" s="10"/>
      <c r="C15" s="11"/>
      <c r="D15" s="11"/>
      <c r="E15" s="11" t="str">
        <f t="shared" si="0"/>
        <v/>
      </c>
      <c r="F15" s="11"/>
    </row>
    <row r="16" spans="1:6" ht="17.25" customHeight="1">
      <c r="A16" s="49"/>
      <c r="B16" s="7"/>
      <c r="C16" s="8"/>
      <c r="D16" s="8"/>
      <c r="E16" s="8" t="str">
        <f t="shared" si="0"/>
        <v/>
      </c>
      <c r="F16" s="8"/>
    </row>
    <row r="17" spans="1:6" ht="17.25" customHeight="1">
      <c r="A17" s="48"/>
      <c r="B17" s="10"/>
      <c r="C17" s="11"/>
      <c r="D17" s="11"/>
      <c r="E17" s="11" t="str">
        <f t="shared" si="0"/>
        <v/>
      </c>
      <c r="F17" s="11"/>
    </row>
    <row r="18" spans="1:6" ht="17.25" customHeight="1">
      <c r="A18" s="49"/>
      <c r="B18" s="7"/>
      <c r="C18" s="8"/>
      <c r="D18" s="8"/>
      <c r="E18" s="8" t="str">
        <f t="shared" si="0"/>
        <v/>
      </c>
      <c r="F18" s="8"/>
    </row>
    <row r="19" spans="1:6" ht="17.25" customHeight="1">
      <c r="A19" s="48"/>
      <c r="B19" s="10"/>
      <c r="C19" s="11"/>
      <c r="D19" s="11"/>
      <c r="E19" s="11" t="str">
        <f t="shared" si="0"/>
        <v/>
      </c>
      <c r="F19" s="11"/>
    </row>
    <row r="20" spans="1:6" ht="17.25" customHeight="1">
      <c r="A20" s="49"/>
      <c r="B20" s="7"/>
      <c r="C20" s="8"/>
      <c r="D20" s="8"/>
      <c r="E20" s="8" t="str">
        <f t="shared" si="0"/>
        <v/>
      </c>
      <c r="F20" s="8"/>
    </row>
    <row r="21" spans="1:6" ht="17.25" customHeight="1">
      <c r="A21" s="48"/>
      <c r="B21" s="10"/>
      <c r="C21" s="11"/>
      <c r="D21" s="11"/>
      <c r="E21" s="11" t="str">
        <f t="shared" si="0"/>
        <v/>
      </c>
      <c r="F21" s="11"/>
    </row>
    <row r="22" spans="1:6" ht="17.25" customHeight="1">
      <c r="A22" s="49"/>
      <c r="B22" s="7"/>
      <c r="C22" s="8"/>
      <c r="D22" s="8"/>
      <c r="E22" s="8" t="str">
        <f t="shared" si="0"/>
        <v/>
      </c>
      <c r="F22" s="8"/>
    </row>
    <row r="23" spans="1:6" ht="17.25" customHeight="1">
      <c r="A23" s="48"/>
      <c r="B23" s="10"/>
      <c r="C23" s="11"/>
      <c r="D23" s="11"/>
      <c r="E23" s="11" t="str">
        <f t="shared" si="0"/>
        <v/>
      </c>
      <c r="F23" s="11"/>
    </row>
    <row r="24" spans="1:6" ht="17.25" customHeight="1">
      <c r="A24" s="49"/>
      <c r="B24" s="7"/>
      <c r="C24" s="8"/>
      <c r="D24" s="8"/>
      <c r="E24" s="8" t="str">
        <f t="shared" si="0"/>
        <v/>
      </c>
      <c r="F24" s="8"/>
    </row>
    <row r="25" spans="1:6" ht="17.25" customHeight="1">
      <c r="A25" s="48"/>
      <c r="B25" s="10"/>
      <c r="C25" s="11"/>
      <c r="D25" s="11"/>
      <c r="E25" s="11" t="str">
        <f t="shared" si="0"/>
        <v/>
      </c>
      <c r="F25" s="11"/>
    </row>
    <row r="26" spans="1:6" ht="17.25" customHeight="1">
      <c r="A26" s="49"/>
      <c r="B26" s="7"/>
      <c r="C26" s="8"/>
      <c r="D26" s="8"/>
      <c r="E26" s="8" t="str">
        <f t="shared" si="0"/>
        <v/>
      </c>
      <c r="F26" s="8"/>
    </row>
    <row r="27" spans="1:6" ht="17.25" customHeight="1">
      <c r="A27" s="48"/>
      <c r="B27" s="10"/>
      <c r="C27" s="11"/>
      <c r="D27" s="11"/>
      <c r="E27" s="11" t="str">
        <f t="shared" si="0"/>
        <v/>
      </c>
      <c r="F27" s="11"/>
    </row>
    <row r="28" spans="1:6" ht="17.25" customHeight="1" thickBot="1">
      <c r="A28" s="50"/>
      <c r="B28" s="51"/>
      <c r="C28" s="52"/>
      <c r="D28" s="52"/>
      <c r="E28" s="53"/>
      <c r="F28" s="54"/>
    </row>
    <row r="29" spans="1:6" s="28" customFormat="1" ht="15.95" thickBot="1">
      <c r="A29" s="24" t="s">
        <v>29</v>
      </c>
      <c r="B29" s="25"/>
      <c r="C29" s="55">
        <f>SUMIF($D$7:$D$27,"&gt;0",$C$7:$C$27)</f>
        <v>0.05</v>
      </c>
      <c r="D29" s="26">
        <f>IFERROR((E29/C29),"")</f>
        <v>0.85</v>
      </c>
      <c r="E29" s="56">
        <f>SUM(E7:E24)</f>
        <v>4.2500000000000003E-2</v>
      </c>
      <c r="F29" s="57"/>
    </row>
    <row r="30" spans="1:6" ht="17.25" customHeight="1" thickBot="1">
      <c r="A30" s="50"/>
      <c r="B30" s="51"/>
      <c r="C30" s="52"/>
      <c r="D30" s="52"/>
      <c r="E30" s="53"/>
      <c r="F30" s="54"/>
    </row>
    <row r="31" spans="1:6" s="28" customFormat="1" ht="17.25" customHeight="1">
      <c r="A31" s="58" t="s">
        <v>30</v>
      </c>
      <c r="B31" s="59">
        <f xml:space="preserve"> 1-C29</f>
        <v>0.95</v>
      </c>
      <c r="C31" s="60"/>
      <c r="D31" s="61"/>
      <c r="E31" s="62"/>
      <c r="F31" s="63"/>
    </row>
    <row r="32" spans="1:6" s="28" customFormat="1" ht="17.25" customHeight="1">
      <c r="A32" s="64" t="s">
        <v>31</v>
      </c>
      <c r="B32" s="27"/>
      <c r="C32" s="60"/>
      <c r="D32" s="61"/>
      <c r="E32" s="62"/>
      <c r="F32" s="63"/>
    </row>
    <row r="33" spans="1:6" s="28" customFormat="1" ht="17.25" customHeight="1" thickBot="1">
      <c r="A33" s="65" t="s">
        <v>32</v>
      </c>
      <c r="B33" s="66" t="str">
        <f>IF(ISBLANK(B32),"",((B32-$E$29)/$B$31))</f>
        <v/>
      </c>
      <c r="C33" s="60"/>
      <c r="D33" s="61"/>
      <c r="E33" s="62"/>
      <c r="F33" s="63"/>
    </row>
    <row r="34" spans="1:6" ht="17.25" customHeight="1">
      <c r="A34" s="50"/>
      <c r="B34" s="51"/>
      <c r="C34" s="51"/>
      <c r="D34" s="51"/>
      <c r="E34" s="51"/>
      <c r="F34" s="54"/>
    </row>
    <row r="35" spans="1:6" ht="16.350000000000001" customHeight="1">
      <c r="C35" s="52"/>
      <c r="D35" s="52"/>
      <c r="E35" s="54"/>
      <c r="F35" s="54"/>
    </row>
    <row r="36" spans="1:6" ht="16.350000000000001" customHeight="1">
      <c r="C36" s="52"/>
      <c r="D36" s="52"/>
      <c r="E36" s="54"/>
      <c r="F36" s="54"/>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86325-D570-4662-9B88-48052BAF049E}">
  <sheetPr>
    <pageSetUpPr fitToPage="1"/>
  </sheetPr>
  <dimension ref="A1:F36"/>
  <sheetViews>
    <sheetView showGridLines="0" zoomScaleNormal="100" workbookViewId="0">
      <selection activeCell="A6" sqref="A6"/>
    </sheetView>
  </sheetViews>
  <sheetFormatPr defaultColWidth="8.85546875" defaultRowHeight="16.350000000000001" customHeight="1"/>
  <cols>
    <col min="1" max="1" width="38.85546875" style="5" customWidth="1"/>
    <col min="2" max="2" width="21.28515625" style="6" customWidth="1"/>
    <col min="3" max="4" width="22.85546875" style="6" customWidth="1"/>
    <col min="5" max="5" width="22.85546875" style="5" customWidth="1"/>
    <col min="6" max="6" width="59.42578125" style="5" customWidth="1"/>
    <col min="7" max="7" width="20.28515625" style="5" customWidth="1"/>
    <col min="8" max="8" width="11" style="5" customWidth="1"/>
    <col min="9" max="16384" width="8.85546875" style="5"/>
  </cols>
  <sheetData>
    <row r="1" spans="1:6" ht="70.349999999999994" customHeight="1">
      <c r="A1" s="76" t="s">
        <v>0</v>
      </c>
      <c r="B1" s="4"/>
      <c r="C1" s="34"/>
      <c r="D1" s="34"/>
      <c r="E1" s="35"/>
    </row>
    <row r="2" spans="1:6" s="1" customFormat="1" ht="17.25" customHeight="1" thickBot="1">
      <c r="B2" s="2"/>
      <c r="C2" s="2"/>
      <c r="D2" s="2"/>
    </row>
    <row r="3" spans="1:6" s="1" customFormat="1" ht="17.25" customHeight="1">
      <c r="A3" s="36" t="s">
        <v>13</v>
      </c>
      <c r="B3" s="73"/>
      <c r="C3" s="37"/>
      <c r="D3" s="38" t="s">
        <v>15</v>
      </c>
      <c r="E3" s="39">
        <f>C29</f>
        <v>0.05</v>
      </c>
    </row>
    <row r="4" spans="1:6" s="44" customFormat="1" ht="17.25" customHeight="1" thickBot="1">
      <c r="A4" s="40" t="s">
        <v>16</v>
      </c>
      <c r="B4" s="74"/>
      <c r="C4" s="41"/>
      <c r="D4" s="42" t="s">
        <v>17</v>
      </c>
      <c r="E4" s="43">
        <f>D29</f>
        <v>0.85</v>
      </c>
    </row>
    <row r="5" spans="1:6" s="1" customFormat="1" ht="17.25" customHeight="1">
      <c r="B5" s="2"/>
      <c r="C5" s="2"/>
      <c r="D5" s="2"/>
    </row>
    <row r="6" spans="1:6" s="28" customFormat="1" ht="16.899999999999999" customHeight="1" thickBot="1">
      <c r="A6" s="45" t="s">
        <v>33</v>
      </c>
      <c r="B6" s="46" t="s">
        <v>19</v>
      </c>
      <c r="C6" s="46" t="s">
        <v>20</v>
      </c>
      <c r="D6" s="46" t="s">
        <v>21</v>
      </c>
      <c r="E6" s="46" t="s">
        <v>22</v>
      </c>
      <c r="F6" s="47" t="s">
        <v>23</v>
      </c>
    </row>
    <row r="7" spans="1:6" ht="17.25" customHeight="1">
      <c r="A7" s="48" t="s">
        <v>35</v>
      </c>
      <c r="B7" s="10">
        <v>44830</v>
      </c>
      <c r="C7" s="11">
        <v>0.05</v>
      </c>
      <c r="D7" s="11">
        <v>0.85</v>
      </c>
      <c r="E7" s="11">
        <f t="shared" ref="E7:E27" si="0">IF(OR(ISBLANK($C7),ISBLANK($D7)),"",($D7*$C7))</f>
        <v>4.2500000000000003E-2</v>
      </c>
      <c r="F7" s="11"/>
    </row>
    <row r="8" spans="1:6" ht="17.25" customHeight="1">
      <c r="A8" s="49"/>
      <c r="B8" s="7"/>
      <c r="C8" s="8"/>
      <c r="D8" s="8"/>
      <c r="E8" s="8" t="str">
        <f t="shared" si="0"/>
        <v/>
      </c>
      <c r="F8" s="8"/>
    </row>
    <row r="9" spans="1:6" ht="17.25" customHeight="1">
      <c r="A9" s="48"/>
      <c r="B9" s="10"/>
      <c r="C9" s="11"/>
      <c r="D9" s="11"/>
      <c r="E9" s="11" t="str">
        <f t="shared" si="0"/>
        <v/>
      </c>
      <c r="F9" s="11"/>
    </row>
    <row r="10" spans="1:6" ht="17.25" customHeight="1">
      <c r="A10" s="49"/>
      <c r="B10" s="7"/>
      <c r="C10" s="8"/>
      <c r="D10" s="8"/>
      <c r="E10" s="8" t="str">
        <f t="shared" si="0"/>
        <v/>
      </c>
      <c r="F10" s="8"/>
    </row>
    <row r="11" spans="1:6" ht="17.25" customHeight="1">
      <c r="A11" s="48"/>
      <c r="B11" s="10"/>
      <c r="C11" s="11"/>
      <c r="D11" s="11"/>
      <c r="E11" s="11" t="str">
        <f t="shared" si="0"/>
        <v/>
      </c>
      <c r="F11" s="11"/>
    </row>
    <row r="12" spans="1:6" ht="17.25" customHeight="1">
      <c r="A12" s="49"/>
      <c r="B12" s="7"/>
      <c r="C12" s="8"/>
      <c r="D12" s="8"/>
      <c r="E12" s="8" t="str">
        <f t="shared" si="0"/>
        <v/>
      </c>
      <c r="F12" s="8"/>
    </row>
    <row r="13" spans="1:6" ht="17.25" customHeight="1">
      <c r="A13" s="48"/>
      <c r="B13" s="10"/>
      <c r="C13" s="11"/>
      <c r="D13" s="11"/>
      <c r="E13" s="11" t="str">
        <f t="shared" si="0"/>
        <v/>
      </c>
      <c r="F13" s="11"/>
    </row>
    <row r="14" spans="1:6" ht="17.25" customHeight="1">
      <c r="A14" s="49"/>
      <c r="B14" s="7"/>
      <c r="C14" s="8"/>
      <c r="D14" s="8"/>
      <c r="E14" s="8" t="str">
        <f t="shared" si="0"/>
        <v/>
      </c>
      <c r="F14" s="8"/>
    </row>
    <row r="15" spans="1:6" ht="17.25" customHeight="1">
      <c r="A15" s="48"/>
      <c r="B15" s="10"/>
      <c r="C15" s="11"/>
      <c r="D15" s="11"/>
      <c r="E15" s="11" t="str">
        <f t="shared" si="0"/>
        <v/>
      </c>
      <c r="F15" s="11"/>
    </row>
    <row r="16" spans="1:6" ht="17.25" customHeight="1">
      <c r="A16" s="49"/>
      <c r="B16" s="7"/>
      <c r="C16" s="8"/>
      <c r="D16" s="8"/>
      <c r="E16" s="8" t="str">
        <f t="shared" si="0"/>
        <v/>
      </c>
      <c r="F16" s="8"/>
    </row>
    <row r="17" spans="1:6" ht="17.25" customHeight="1">
      <c r="A17" s="48"/>
      <c r="B17" s="10"/>
      <c r="C17" s="11"/>
      <c r="D17" s="11"/>
      <c r="E17" s="11" t="str">
        <f t="shared" si="0"/>
        <v/>
      </c>
      <c r="F17" s="11"/>
    </row>
    <row r="18" spans="1:6" ht="17.25" customHeight="1">
      <c r="A18" s="49"/>
      <c r="B18" s="7"/>
      <c r="C18" s="8"/>
      <c r="D18" s="8"/>
      <c r="E18" s="8" t="str">
        <f t="shared" si="0"/>
        <v/>
      </c>
      <c r="F18" s="8"/>
    </row>
    <row r="19" spans="1:6" ht="17.25" customHeight="1">
      <c r="A19" s="48"/>
      <c r="B19" s="10"/>
      <c r="C19" s="11"/>
      <c r="D19" s="11"/>
      <c r="E19" s="11" t="str">
        <f t="shared" si="0"/>
        <v/>
      </c>
      <c r="F19" s="11"/>
    </row>
    <row r="20" spans="1:6" ht="17.25" customHeight="1">
      <c r="A20" s="49"/>
      <c r="B20" s="7"/>
      <c r="C20" s="8"/>
      <c r="D20" s="8"/>
      <c r="E20" s="8" t="str">
        <f t="shared" si="0"/>
        <v/>
      </c>
      <c r="F20" s="8"/>
    </row>
    <row r="21" spans="1:6" ht="17.25" customHeight="1">
      <c r="A21" s="48"/>
      <c r="B21" s="10"/>
      <c r="C21" s="11"/>
      <c r="D21" s="11"/>
      <c r="E21" s="11" t="str">
        <f t="shared" si="0"/>
        <v/>
      </c>
      <c r="F21" s="11"/>
    </row>
    <row r="22" spans="1:6" ht="17.25" customHeight="1">
      <c r="A22" s="49"/>
      <c r="B22" s="7"/>
      <c r="C22" s="8"/>
      <c r="D22" s="8"/>
      <c r="E22" s="8" t="str">
        <f t="shared" si="0"/>
        <v/>
      </c>
      <c r="F22" s="8"/>
    </row>
    <row r="23" spans="1:6" ht="17.25" customHeight="1">
      <c r="A23" s="48"/>
      <c r="B23" s="10"/>
      <c r="C23" s="11"/>
      <c r="D23" s="11"/>
      <c r="E23" s="11" t="str">
        <f t="shared" si="0"/>
        <v/>
      </c>
      <c r="F23" s="11"/>
    </row>
    <row r="24" spans="1:6" ht="17.25" customHeight="1">
      <c r="A24" s="49"/>
      <c r="B24" s="7"/>
      <c r="C24" s="8"/>
      <c r="D24" s="8"/>
      <c r="E24" s="8" t="str">
        <f t="shared" si="0"/>
        <v/>
      </c>
      <c r="F24" s="8"/>
    </row>
    <row r="25" spans="1:6" ht="17.25" customHeight="1">
      <c r="A25" s="48"/>
      <c r="B25" s="10"/>
      <c r="C25" s="11"/>
      <c r="D25" s="11"/>
      <c r="E25" s="11" t="str">
        <f t="shared" si="0"/>
        <v/>
      </c>
      <c r="F25" s="11"/>
    </row>
    <row r="26" spans="1:6" ht="17.25" customHeight="1">
      <c r="A26" s="49"/>
      <c r="B26" s="7"/>
      <c r="C26" s="8"/>
      <c r="D26" s="8"/>
      <c r="E26" s="8" t="str">
        <f t="shared" si="0"/>
        <v/>
      </c>
      <c r="F26" s="8"/>
    </row>
    <row r="27" spans="1:6" ht="17.25" customHeight="1">
      <c r="A27" s="48"/>
      <c r="B27" s="10"/>
      <c r="C27" s="11"/>
      <c r="D27" s="11"/>
      <c r="E27" s="11" t="str">
        <f t="shared" si="0"/>
        <v/>
      </c>
      <c r="F27" s="11"/>
    </row>
    <row r="28" spans="1:6" ht="17.25" customHeight="1" thickBot="1">
      <c r="A28" s="50"/>
      <c r="B28" s="51"/>
      <c r="C28" s="52"/>
      <c r="D28" s="52"/>
      <c r="E28" s="53"/>
      <c r="F28" s="54"/>
    </row>
    <row r="29" spans="1:6" s="28" customFormat="1" ht="15.95" thickBot="1">
      <c r="A29" s="24" t="s">
        <v>29</v>
      </c>
      <c r="B29" s="25"/>
      <c r="C29" s="55">
        <f>SUMIF($D$7:$D$27,"&gt;0",$C$7:$C$27)</f>
        <v>0.05</v>
      </c>
      <c r="D29" s="26">
        <f>IFERROR((E29/C29),"")</f>
        <v>0.85</v>
      </c>
      <c r="E29" s="56">
        <f>SUM(E7:E24)</f>
        <v>4.2500000000000003E-2</v>
      </c>
      <c r="F29" s="57"/>
    </row>
    <row r="30" spans="1:6" ht="17.25" customHeight="1" thickBot="1">
      <c r="A30" s="50"/>
      <c r="B30" s="51"/>
      <c r="C30" s="52"/>
      <c r="D30" s="52"/>
      <c r="E30" s="53"/>
      <c r="F30" s="54"/>
    </row>
    <row r="31" spans="1:6" s="28" customFormat="1" ht="17.25" customHeight="1">
      <c r="A31" s="58" t="s">
        <v>30</v>
      </c>
      <c r="B31" s="59">
        <f xml:space="preserve"> 1-C29</f>
        <v>0.95</v>
      </c>
      <c r="C31" s="60"/>
      <c r="D31" s="61"/>
      <c r="E31" s="62"/>
      <c r="F31" s="63"/>
    </row>
    <row r="32" spans="1:6" s="28" customFormat="1" ht="17.25" customHeight="1">
      <c r="A32" s="64" t="s">
        <v>31</v>
      </c>
      <c r="B32" s="27"/>
      <c r="C32" s="60"/>
      <c r="D32" s="61"/>
      <c r="E32" s="62"/>
      <c r="F32" s="63"/>
    </row>
    <row r="33" spans="1:6" s="28" customFormat="1" ht="17.25" customHeight="1" thickBot="1">
      <c r="A33" s="65" t="s">
        <v>32</v>
      </c>
      <c r="B33" s="66" t="str">
        <f>IF(ISBLANK(B32),"",((B32-$E$29)/$B$31))</f>
        <v/>
      </c>
      <c r="C33" s="60"/>
      <c r="D33" s="61"/>
      <c r="E33" s="62"/>
      <c r="F33" s="63"/>
    </row>
    <row r="34" spans="1:6" ht="17.25" customHeight="1">
      <c r="A34" s="50"/>
      <c r="B34" s="51"/>
      <c r="C34" s="51"/>
      <c r="D34" s="51"/>
      <c r="E34" s="51"/>
      <c r="F34" s="54"/>
    </row>
    <row r="35" spans="1:6" ht="16.350000000000001" customHeight="1">
      <c r="C35" s="52"/>
      <c r="D35" s="52"/>
      <c r="E35" s="54"/>
      <c r="F35" s="54"/>
    </row>
    <row r="36" spans="1:6" ht="16.350000000000001" customHeight="1">
      <c r="C36" s="52"/>
      <c r="D36" s="52"/>
      <c r="E36" s="54"/>
      <c r="F36" s="54"/>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0826C-F483-49FE-976F-1CF3D6618405}">
  <sheetPr>
    <pageSetUpPr fitToPage="1"/>
  </sheetPr>
  <dimension ref="A1:F36"/>
  <sheetViews>
    <sheetView showGridLines="0" zoomScaleNormal="100" workbookViewId="0">
      <selection activeCell="A6" sqref="A6"/>
    </sheetView>
  </sheetViews>
  <sheetFormatPr defaultColWidth="8.85546875" defaultRowHeight="16.350000000000001" customHeight="1"/>
  <cols>
    <col min="1" max="1" width="38.5703125" style="5" customWidth="1"/>
    <col min="2" max="2" width="21.28515625" style="6" customWidth="1"/>
    <col min="3" max="4" width="22.85546875" style="6" customWidth="1"/>
    <col min="5" max="5" width="22.85546875" style="5" customWidth="1"/>
    <col min="6" max="6" width="59.42578125" style="5" customWidth="1"/>
    <col min="7" max="7" width="20.28515625" style="5" customWidth="1"/>
    <col min="8" max="8" width="11" style="5" customWidth="1"/>
    <col min="9" max="16384" width="8.85546875" style="5"/>
  </cols>
  <sheetData>
    <row r="1" spans="1:6" ht="70.349999999999994" customHeight="1">
      <c r="A1" s="76" t="s">
        <v>0</v>
      </c>
      <c r="B1" s="4"/>
      <c r="C1" s="34"/>
      <c r="D1" s="34"/>
      <c r="E1" s="35"/>
    </row>
    <row r="2" spans="1:6" s="1" customFormat="1" ht="17.25" customHeight="1" thickBot="1">
      <c r="B2" s="2"/>
      <c r="C2" s="2"/>
      <c r="D2" s="2"/>
    </row>
    <row r="3" spans="1:6" s="1" customFormat="1" ht="17.25" customHeight="1">
      <c r="A3" s="36" t="s">
        <v>13</v>
      </c>
      <c r="B3" s="73"/>
      <c r="C3" s="37"/>
      <c r="D3" s="38" t="s">
        <v>15</v>
      </c>
      <c r="E3" s="39">
        <f>C29</f>
        <v>0.05</v>
      </c>
    </row>
    <row r="4" spans="1:6" s="44" customFormat="1" ht="17.25" customHeight="1" thickBot="1">
      <c r="A4" s="40" t="s">
        <v>16</v>
      </c>
      <c r="B4" s="74"/>
      <c r="C4" s="41"/>
      <c r="D4" s="42" t="s">
        <v>17</v>
      </c>
      <c r="E4" s="43">
        <f>D29</f>
        <v>0.85</v>
      </c>
    </row>
    <row r="5" spans="1:6" s="1" customFormat="1" ht="17.25" customHeight="1">
      <c r="B5" s="2"/>
      <c r="C5" s="2"/>
      <c r="D5" s="2"/>
    </row>
    <row r="6" spans="1:6" s="28" customFormat="1" ht="16.899999999999999" customHeight="1" thickBot="1">
      <c r="A6" s="45" t="s">
        <v>33</v>
      </c>
      <c r="B6" s="46" t="s">
        <v>19</v>
      </c>
      <c r="C6" s="46" t="s">
        <v>20</v>
      </c>
      <c r="D6" s="46" t="s">
        <v>21</v>
      </c>
      <c r="E6" s="46" t="s">
        <v>22</v>
      </c>
      <c r="F6" s="47" t="s">
        <v>23</v>
      </c>
    </row>
    <row r="7" spans="1:6" ht="17.25" customHeight="1">
      <c r="A7" s="48" t="s">
        <v>35</v>
      </c>
      <c r="B7" s="10">
        <v>44830</v>
      </c>
      <c r="C7" s="11">
        <v>0.05</v>
      </c>
      <c r="D7" s="11">
        <v>0.85</v>
      </c>
      <c r="E7" s="11">
        <f t="shared" ref="E7:E27" si="0">IF(OR(ISBLANK($C7),ISBLANK($D7)),"",($D7*$C7))</f>
        <v>4.2500000000000003E-2</v>
      </c>
      <c r="F7" s="11"/>
    </row>
    <row r="8" spans="1:6" ht="17.25" customHeight="1">
      <c r="A8" s="49"/>
      <c r="B8" s="7"/>
      <c r="C8" s="8"/>
      <c r="D8" s="8"/>
      <c r="E8" s="8" t="str">
        <f t="shared" si="0"/>
        <v/>
      </c>
      <c r="F8" s="8"/>
    </row>
    <row r="9" spans="1:6" ht="17.25" customHeight="1">
      <c r="A9" s="48"/>
      <c r="B9" s="10"/>
      <c r="C9" s="11"/>
      <c r="D9" s="11"/>
      <c r="E9" s="11" t="str">
        <f t="shared" si="0"/>
        <v/>
      </c>
      <c r="F9" s="11"/>
    </row>
    <row r="10" spans="1:6" ht="17.25" customHeight="1">
      <c r="A10" s="49"/>
      <c r="B10" s="7"/>
      <c r="C10" s="8"/>
      <c r="D10" s="8"/>
      <c r="E10" s="8" t="str">
        <f t="shared" si="0"/>
        <v/>
      </c>
      <c r="F10" s="8"/>
    </row>
    <row r="11" spans="1:6" ht="17.25" customHeight="1">
      <c r="A11" s="48"/>
      <c r="B11" s="10"/>
      <c r="C11" s="11"/>
      <c r="D11" s="11"/>
      <c r="E11" s="11" t="str">
        <f t="shared" si="0"/>
        <v/>
      </c>
      <c r="F11" s="11"/>
    </row>
    <row r="12" spans="1:6" ht="17.25" customHeight="1">
      <c r="A12" s="49"/>
      <c r="B12" s="7"/>
      <c r="C12" s="8"/>
      <c r="D12" s="8"/>
      <c r="E12" s="8" t="str">
        <f t="shared" si="0"/>
        <v/>
      </c>
      <c r="F12" s="8"/>
    </row>
    <row r="13" spans="1:6" ht="17.25" customHeight="1">
      <c r="A13" s="48"/>
      <c r="B13" s="10"/>
      <c r="C13" s="11"/>
      <c r="D13" s="11"/>
      <c r="E13" s="11" t="str">
        <f t="shared" si="0"/>
        <v/>
      </c>
      <c r="F13" s="11"/>
    </row>
    <row r="14" spans="1:6" ht="17.25" customHeight="1">
      <c r="A14" s="49"/>
      <c r="B14" s="7"/>
      <c r="C14" s="8"/>
      <c r="D14" s="8"/>
      <c r="E14" s="8" t="str">
        <f t="shared" si="0"/>
        <v/>
      </c>
      <c r="F14" s="8"/>
    </row>
    <row r="15" spans="1:6" ht="17.25" customHeight="1">
      <c r="A15" s="48"/>
      <c r="B15" s="10"/>
      <c r="C15" s="11"/>
      <c r="D15" s="11"/>
      <c r="E15" s="11" t="str">
        <f t="shared" si="0"/>
        <v/>
      </c>
      <c r="F15" s="11"/>
    </row>
    <row r="16" spans="1:6" ht="17.25" customHeight="1">
      <c r="A16" s="49"/>
      <c r="B16" s="7"/>
      <c r="C16" s="8"/>
      <c r="D16" s="8"/>
      <c r="E16" s="8" t="str">
        <f t="shared" si="0"/>
        <v/>
      </c>
      <c r="F16" s="8"/>
    </row>
    <row r="17" spans="1:6" ht="17.25" customHeight="1">
      <c r="A17" s="48"/>
      <c r="B17" s="10"/>
      <c r="C17" s="11"/>
      <c r="D17" s="11"/>
      <c r="E17" s="11" t="str">
        <f t="shared" si="0"/>
        <v/>
      </c>
      <c r="F17" s="11"/>
    </row>
    <row r="18" spans="1:6" ht="17.25" customHeight="1">
      <c r="A18" s="49"/>
      <c r="B18" s="7"/>
      <c r="C18" s="8"/>
      <c r="D18" s="8"/>
      <c r="E18" s="8" t="str">
        <f t="shared" si="0"/>
        <v/>
      </c>
      <c r="F18" s="8"/>
    </row>
    <row r="19" spans="1:6" ht="17.25" customHeight="1">
      <c r="A19" s="48"/>
      <c r="B19" s="10"/>
      <c r="C19" s="11"/>
      <c r="D19" s="11"/>
      <c r="E19" s="11" t="str">
        <f t="shared" si="0"/>
        <v/>
      </c>
      <c r="F19" s="11"/>
    </row>
    <row r="20" spans="1:6" ht="17.25" customHeight="1">
      <c r="A20" s="49"/>
      <c r="B20" s="7"/>
      <c r="C20" s="8"/>
      <c r="D20" s="8"/>
      <c r="E20" s="8" t="str">
        <f t="shared" si="0"/>
        <v/>
      </c>
      <c r="F20" s="8"/>
    </row>
    <row r="21" spans="1:6" ht="17.25" customHeight="1">
      <c r="A21" s="48"/>
      <c r="B21" s="10"/>
      <c r="C21" s="11"/>
      <c r="D21" s="11"/>
      <c r="E21" s="11" t="str">
        <f t="shared" si="0"/>
        <v/>
      </c>
      <c r="F21" s="11"/>
    </row>
    <row r="22" spans="1:6" ht="17.25" customHeight="1">
      <c r="A22" s="49"/>
      <c r="B22" s="7"/>
      <c r="C22" s="8"/>
      <c r="D22" s="8"/>
      <c r="E22" s="8" t="str">
        <f t="shared" si="0"/>
        <v/>
      </c>
      <c r="F22" s="8"/>
    </row>
    <row r="23" spans="1:6" ht="17.25" customHeight="1">
      <c r="A23" s="48"/>
      <c r="B23" s="10"/>
      <c r="C23" s="11"/>
      <c r="D23" s="11"/>
      <c r="E23" s="11" t="str">
        <f t="shared" si="0"/>
        <v/>
      </c>
      <c r="F23" s="11"/>
    </row>
    <row r="24" spans="1:6" ht="17.25" customHeight="1">
      <c r="A24" s="49"/>
      <c r="B24" s="7"/>
      <c r="C24" s="8"/>
      <c r="D24" s="8"/>
      <c r="E24" s="8" t="str">
        <f t="shared" si="0"/>
        <v/>
      </c>
      <c r="F24" s="8"/>
    </row>
    <row r="25" spans="1:6" ht="17.25" customHeight="1">
      <c r="A25" s="48"/>
      <c r="B25" s="10"/>
      <c r="C25" s="11"/>
      <c r="D25" s="11"/>
      <c r="E25" s="11" t="str">
        <f t="shared" si="0"/>
        <v/>
      </c>
      <c r="F25" s="11"/>
    </row>
    <row r="26" spans="1:6" ht="17.25" customHeight="1">
      <c r="A26" s="49"/>
      <c r="B26" s="7"/>
      <c r="C26" s="8"/>
      <c r="D26" s="8"/>
      <c r="E26" s="8" t="str">
        <f t="shared" si="0"/>
        <v/>
      </c>
      <c r="F26" s="8"/>
    </row>
    <row r="27" spans="1:6" ht="17.25" customHeight="1">
      <c r="A27" s="48"/>
      <c r="B27" s="10"/>
      <c r="C27" s="11"/>
      <c r="D27" s="11"/>
      <c r="E27" s="11" t="str">
        <f t="shared" si="0"/>
        <v/>
      </c>
      <c r="F27" s="11"/>
    </row>
    <row r="28" spans="1:6" ht="17.25" customHeight="1" thickBot="1">
      <c r="A28" s="50"/>
      <c r="B28" s="51"/>
      <c r="C28" s="52"/>
      <c r="D28" s="52"/>
      <c r="E28" s="53"/>
      <c r="F28" s="54"/>
    </row>
    <row r="29" spans="1:6" s="28" customFormat="1" ht="15.95" thickBot="1">
      <c r="A29" s="24" t="s">
        <v>29</v>
      </c>
      <c r="B29" s="25"/>
      <c r="C29" s="55">
        <f>SUMIF($D$7:$D$27,"&gt;0",$C$7:$C$27)</f>
        <v>0.05</v>
      </c>
      <c r="D29" s="26">
        <f>IFERROR((E29/C29),"")</f>
        <v>0.85</v>
      </c>
      <c r="E29" s="56">
        <f>SUM(E7:E24)</f>
        <v>4.2500000000000003E-2</v>
      </c>
      <c r="F29" s="57"/>
    </row>
    <row r="30" spans="1:6" ht="17.25" customHeight="1" thickBot="1">
      <c r="A30" s="50"/>
      <c r="B30" s="51"/>
      <c r="C30" s="52"/>
      <c r="D30" s="52"/>
      <c r="E30" s="53"/>
      <c r="F30" s="54"/>
    </row>
    <row r="31" spans="1:6" s="28" customFormat="1" ht="17.25" customHeight="1">
      <c r="A31" s="58" t="s">
        <v>30</v>
      </c>
      <c r="B31" s="59">
        <f xml:space="preserve"> 1-C29</f>
        <v>0.95</v>
      </c>
      <c r="C31" s="60"/>
      <c r="D31" s="61"/>
      <c r="E31" s="62"/>
      <c r="F31" s="63"/>
    </row>
    <row r="32" spans="1:6" s="28" customFormat="1" ht="17.25" customHeight="1">
      <c r="A32" s="64" t="s">
        <v>31</v>
      </c>
      <c r="B32" s="27"/>
      <c r="C32" s="60"/>
      <c r="D32" s="61"/>
      <c r="E32" s="62"/>
      <c r="F32" s="63"/>
    </row>
    <row r="33" spans="1:6" s="28" customFormat="1" ht="17.25" customHeight="1" thickBot="1">
      <c r="A33" s="65" t="s">
        <v>32</v>
      </c>
      <c r="B33" s="66" t="str">
        <f>IF(ISBLANK(B32),"",((B32-$E$29)/$B$31))</f>
        <v/>
      </c>
      <c r="C33" s="60"/>
      <c r="D33" s="61"/>
      <c r="E33" s="62"/>
      <c r="F33" s="63"/>
    </row>
    <row r="34" spans="1:6" ht="17.25" customHeight="1">
      <c r="A34" s="50"/>
      <c r="B34" s="51"/>
      <c r="C34" s="51"/>
      <c r="D34" s="51"/>
      <c r="E34" s="51"/>
      <c r="F34" s="54"/>
    </row>
    <row r="35" spans="1:6" ht="16.350000000000001" customHeight="1">
      <c r="C35" s="52"/>
      <c r="D35" s="52"/>
      <c r="E35" s="54"/>
      <c r="F35" s="54"/>
    </row>
    <row r="36" spans="1:6" ht="16.350000000000001" customHeight="1">
      <c r="C36" s="52"/>
      <c r="D36" s="52"/>
      <c r="E36" s="54"/>
      <c r="F36" s="54"/>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65084-02A6-43E5-93F7-33FFEAAB8A76}">
  <sheetPr>
    <pageSetUpPr fitToPage="1"/>
  </sheetPr>
  <dimension ref="A1:F36"/>
  <sheetViews>
    <sheetView showGridLines="0" zoomScaleNormal="100" workbookViewId="0">
      <selection activeCell="A6" sqref="A6"/>
    </sheetView>
  </sheetViews>
  <sheetFormatPr defaultColWidth="8.85546875" defaultRowHeight="16.350000000000001" customHeight="1"/>
  <cols>
    <col min="1" max="1" width="38.5703125" style="5" customWidth="1"/>
    <col min="2" max="2" width="21.28515625" style="6" customWidth="1"/>
    <col min="3" max="4" width="22.85546875" style="6" customWidth="1"/>
    <col min="5" max="5" width="22.85546875" style="5" customWidth="1"/>
    <col min="6" max="6" width="59.42578125" style="5" customWidth="1"/>
    <col min="7" max="7" width="20.28515625" style="5" customWidth="1"/>
    <col min="8" max="8" width="11" style="5" customWidth="1"/>
    <col min="9" max="16384" width="8.85546875" style="5"/>
  </cols>
  <sheetData>
    <row r="1" spans="1:6" ht="70.349999999999994" customHeight="1">
      <c r="A1" s="76" t="s">
        <v>0</v>
      </c>
      <c r="B1" s="4"/>
      <c r="C1" s="34"/>
      <c r="D1" s="34"/>
      <c r="E1" s="35"/>
    </row>
    <row r="2" spans="1:6" s="1" customFormat="1" ht="17.25" customHeight="1" thickBot="1">
      <c r="B2" s="2"/>
      <c r="C2" s="2"/>
      <c r="D2" s="2"/>
    </row>
    <row r="3" spans="1:6" s="1" customFormat="1" ht="17.25" customHeight="1">
      <c r="A3" s="36" t="s">
        <v>13</v>
      </c>
      <c r="B3" s="73"/>
      <c r="C3" s="37"/>
      <c r="D3" s="38" t="s">
        <v>15</v>
      </c>
      <c r="E3" s="39">
        <f>C29</f>
        <v>0.05</v>
      </c>
    </row>
    <row r="4" spans="1:6" s="44" customFormat="1" ht="17.25" customHeight="1" thickBot="1">
      <c r="A4" s="40" t="s">
        <v>16</v>
      </c>
      <c r="B4" s="74"/>
      <c r="C4" s="41"/>
      <c r="D4" s="42" t="s">
        <v>17</v>
      </c>
      <c r="E4" s="43">
        <f>D29</f>
        <v>0.85</v>
      </c>
    </row>
    <row r="5" spans="1:6" s="1" customFormat="1" ht="17.25" customHeight="1">
      <c r="B5" s="2"/>
      <c r="C5" s="2"/>
      <c r="D5" s="2"/>
    </row>
    <row r="6" spans="1:6" s="28" customFormat="1" ht="16.899999999999999" customHeight="1" thickBot="1">
      <c r="A6" s="45" t="s">
        <v>33</v>
      </c>
      <c r="B6" s="46" t="s">
        <v>19</v>
      </c>
      <c r="C6" s="46" t="s">
        <v>20</v>
      </c>
      <c r="D6" s="46" t="s">
        <v>21</v>
      </c>
      <c r="E6" s="46" t="s">
        <v>22</v>
      </c>
      <c r="F6" s="47" t="s">
        <v>23</v>
      </c>
    </row>
    <row r="7" spans="1:6" ht="17.25" customHeight="1">
      <c r="A7" s="48" t="s">
        <v>35</v>
      </c>
      <c r="B7" s="10">
        <v>44830</v>
      </c>
      <c r="C7" s="11">
        <v>0.05</v>
      </c>
      <c r="D7" s="11">
        <v>0.85</v>
      </c>
      <c r="E7" s="11">
        <f t="shared" ref="E7:E27" si="0">IF(OR(ISBLANK($C7),ISBLANK($D7)),"",($D7*$C7))</f>
        <v>4.2500000000000003E-2</v>
      </c>
      <c r="F7" s="11"/>
    </row>
    <row r="8" spans="1:6" ht="17.25" customHeight="1">
      <c r="A8" s="49"/>
      <c r="B8" s="7"/>
      <c r="C8" s="8"/>
      <c r="D8" s="8"/>
      <c r="E8" s="8" t="str">
        <f t="shared" si="0"/>
        <v/>
      </c>
      <c r="F8" s="8"/>
    </row>
    <row r="9" spans="1:6" ht="17.25" customHeight="1">
      <c r="A9" s="48"/>
      <c r="B9" s="10"/>
      <c r="C9" s="11"/>
      <c r="D9" s="11"/>
      <c r="E9" s="11" t="str">
        <f t="shared" si="0"/>
        <v/>
      </c>
      <c r="F9" s="11"/>
    </row>
    <row r="10" spans="1:6" ht="17.25" customHeight="1">
      <c r="A10" s="49"/>
      <c r="B10" s="7"/>
      <c r="C10" s="8"/>
      <c r="D10" s="8"/>
      <c r="E10" s="8" t="str">
        <f t="shared" si="0"/>
        <v/>
      </c>
      <c r="F10" s="8"/>
    </row>
    <row r="11" spans="1:6" ht="17.25" customHeight="1">
      <c r="A11" s="48"/>
      <c r="B11" s="10"/>
      <c r="C11" s="11"/>
      <c r="D11" s="11"/>
      <c r="E11" s="11" t="str">
        <f t="shared" si="0"/>
        <v/>
      </c>
      <c r="F11" s="11"/>
    </row>
    <row r="12" spans="1:6" ht="17.25" customHeight="1">
      <c r="A12" s="49"/>
      <c r="B12" s="7"/>
      <c r="C12" s="8"/>
      <c r="D12" s="8"/>
      <c r="E12" s="8" t="str">
        <f t="shared" si="0"/>
        <v/>
      </c>
      <c r="F12" s="8"/>
    </row>
    <row r="13" spans="1:6" ht="17.25" customHeight="1">
      <c r="A13" s="48"/>
      <c r="B13" s="10"/>
      <c r="C13" s="11"/>
      <c r="D13" s="11"/>
      <c r="E13" s="11" t="str">
        <f t="shared" si="0"/>
        <v/>
      </c>
      <c r="F13" s="11"/>
    </row>
    <row r="14" spans="1:6" ht="17.25" customHeight="1">
      <c r="A14" s="49"/>
      <c r="B14" s="7"/>
      <c r="C14" s="8"/>
      <c r="D14" s="8"/>
      <c r="E14" s="8" t="str">
        <f t="shared" si="0"/>
        <v/>
      </c>
      <c r="F14" s="8"/>
    </row>
    <row r="15" spans="1:6" ht="17.25" customHeight="1">
      <c r="A15" s="48"/>
      <c r="B15" s="10"/>
      <c r="C15" s="11"/>
      <c r="D15" s="11"/>
      <c r="E15" s="11" t="str">
        <f t="shared" si="0"/>
        <v/>
      </c>
      <c r="F15" s="11"/>
    </row>
    <row r="16" spans="1:6" ht="17.25" customHeight="1">
      <c r="A16" s="49"/>
      <c r="B16" s="7"/>
      <c r="C16" s="8"/>
      <c r="D16" s="8"/>
      <c r="E16" s="8" t="str">
        <f t="shared" si="0"/>
        <v/>
      </c>
      <c r="F16" s="8"/>
    </row>
    <row r="17" spans="1:6" ht="17.25" customHeight="1">
      <c r="A17" s="48"/>
      <c r="B17" s="10"/>
      <c r="C17" s="11"/>
      <c r="D17" s="11"/>
      <c r="E17" s="11" t="str">
        <f t="shared" si="0"/>
        <v/>
      </c>
      <c r="F17" s="11"/>
    </row>
    <row r="18" spans="1:6" ht="17.25" customHeight="1">
      <c r="A18" s="49"/>
      <c r="B18" s="7"/>
      <c r="C18" s="8"/>
      <c r="D18" s="8"/>
      <c r="E18" s="8" t="str">
        <f t="shared" si="0"/>
        <v/>
      </c>
      <c r="F18" s="8"/>
    </row>
    <row r="19" spans="1:6" ht="17.25" customHeight="1">
      <c r="A19" s="48"/>
      <c r="B19" s="10"/>
      <c r="C19" s="11"/>
      <c r="D19" s="11"/>
      <c r="E19" s="11" t="str">
        <f t="shared" si="0"/>
        <v/>
      </c>
      <c r="F19" s="11"/>
    </row>
    <row r="20" spans="1:6" ht="17.25" customHeight="1">
      <c r="A20" s="49"/>
      <c r="B20" s="7"/>
      <c r="C20" s="8"/>
      <c r="D20" s="8"/>
      <c r="E20" s="8" t="str">
        <f t="shared" si="0"/>
        <v/>
      </c>
      <c r="F20" s="8"/>
    </row>
    <row r="21" spans="1:6" ht="17.25" customHeight="1">
      <c r="A21" s="48"/>
      <c r="B21" s="10"/>
      <c r="C21" s="11"/>
      <c r="D21" s="11"/>
      <c r="E21" s="11" t="str">
        <f t="shared" si="0"/>
        <v/>
      </c>
      <c r="F21" s="11"/>
    </row>
    <row r="22" spans="1:6" ht="17.25" customHeight="1">
      <c r="A22" s="49"/>
      <c r="B22" s="7"/>
      <c r="C22" s="8"/>
      <c r="D22" s="8"/>
      <c r="E22" s="8" t="str">
        <f t="shared" si="0"/>
        <v/>
      </c>
      <c r="F22" s="8"/>
    </row>
    <row r="23" spans="1:6" ht="17.25" customHeight="1">
      <c r="A23" s="48"/>
      <c r="B23" s="10"/>
      <c r="C23" s="11"/>
      <c r="D23" s="11"/>
      <c r="E23" s="11" t="str">
        <f t="shared" si="0"/>
        <v/>
      </c>
      <c r="F23" s="11"/>
    </row>
    <row r="24" spans="1:6" ht="17.25" customHeight="1">
      <c r="A24" s="49"/>
      <c r="B24" s="7"/>
      <c r="C24" s="8"/>
      <c r="D24" s="8"/>
      <c r="E24" s="8" t="str">
        <f t="shared" si="0"/>
        <v/>
      </c>
      <c r="F24" s="8"/>
    </row>
    <row r="25" spans="1:6" ht="17.25" customHeight="1">
      <c r="A25" s="48"/>
      <c r="B25" s="10"/>
      <c r="C25" s="11"/>
      <c r="D25" s="11"/>
      <c r="E25" s="11" t="str">
        <f t="shared" si="0"/>
        <v/>
      </c>
      <c r="F25" s="11"/>
    </row>
    <row r="26" spans="1:6" ht="17.25" customHeight="1">
      <c r="A26" s="49"/>
      <c r="B26" s="7"/>
      <c r="C26" s="8"/>
      <c r="D26" s="8"/>
      <c r="E26" s="8" t="str">
        <f t="shared" si="0"/>
        <v/>
      </c>
      <c r="F26" s="8"/>
    </row>
    <row r="27" spans="1:6" ht="17.25" customHeight="1">
      <c r="A27" s="48"/>
      <c r="B27" s="10"/>
      <c r="C27" s="11"/>
      <c r="D27" s="11"/>
      <c r="E27" s="11" t="str">
        <f t="shared" si="0"/>
        <v/>
      </c>
      <c r="F27" s="11"/>
    </row>
    <row r="28" spans="1:6" ht="17.25" customHeight="1" thickBot="1">
      <c r="A28" s="50"/>
      <c r="B28" s="51"/>
      <c r="C28" s="52"/>
      <c r="D28" s="52"/>
      <c r="E28" s="53"/>
      <c r="F28" s="54"/>
    </row>
    <row r="29" spans="1:6" s="28" customFormat="1" ht="15.95" thickBot="1">
      <c r="A29" s="24" t="s">
        <v>29</v>
      </c>
      <c r="B29" s="25"/>
      <c r="C29" s="55">
        <f>SUMIF($D$7:$D$27,"&gt;0",$C$7:$C$27)</f>
        <v>0.05</v>
      </c>
      <c r="D29" s="26">
        <f>IFERROR((E29/C29),"")</f>
        <v>0.85</v>
      </c>
      <c r="E29" s="56">
        <f>SUM(E7:E24)</f>
        <v>4.2500000000000003E-2</v>
      </c>
      <c r="F29" s="57"/>
    </row>
    <row r="30" spans="1:6" ht="17.25" customHeight="1" thickBot="1">
      <c r="A30" s="50"/>
      <c r="B30" s="51"/>
      <c r="C30" s="52"/>
      <c r="D30" s="52"/>
      <c r="E30" s="53"/>
      <c r="F30" s="54"/>
    </row>
    <row r="31" spans="1:6" s="28" customFormat="1" ht="17.25" customHeight="1">
      <c r="A31" s="58" t="s">
        <v>30</v>
      </c>
      <c r="B31" s="59">
        <f xml:space="preserve"> 1-C29</f>
        <v>0.95</v>
      </c>
      <c r="C31" s="60"/>
      <c r="D31" s="61"/>
      <c r="E31" s="62"/>
      <c r="F31" s="63"/>
    </row>
    <row r="32" spans="1:6" s="28" customFormat="1" ht="17.25" customHeight="1">
      <c r="A32" s="64" t="s">
        <v>31</v>
      </c>
      <c r="B32" s="27"/>
      <c r="C32" s="60"/>
      <c r="D32" s="61"/>
      <c r="E32" s="62"/>
      <c r="F32" s="63"/>
    </row>
    <row r="33" spans="1:6" s="28" customFormat="1" ht="17.25" customHeight="1" thickBot="1">
      <c r="A33" s="65" t="s">
        <v>32</v>
      </c>
      <c r="B33" s="66" t="str">
        <f>IF(ISBLANK(B32),"",((B32-$E$29)/$B$31))</f>
        <v/>
      </c>
      <c r="C33" s="60"/>
      <c r="D33" s="61"/>
      <c r="E33" s="62"/>
      <c r="F33" s="63"/>
    </row>
    <row r="34" spans="1:6" ht="17.25" customHeight="1">
      <c r="A34" s="50"/>
      <c r="B34" s="51"/>
      <c r="C34" s="51"/>
      <c r="D34" s="51"/>
      <c r="E34" s="51"/>
      <c r="F34" s="54"/>
    </row>
    <row r="35" spans="1:6" ht="16.350000000000001" customHeight="1">
      <c r="C35" s="52"/>
      <c r="D35" s="52"/>
      <c r="E35" s="54"/>
      <c r="F35" s="54"/>
    </row>
    <row r="36" spans="1:6" ht="16.350000000000001" customHeight="1">
      <c r="C36" s="52"/>
      <c r="D36" s="52"/>
      <c r="E36" s="54"/>
      <c r="F36" s="54"/>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356C-3F95-40D8-99D2-A59128032643}">
  <sheetPr>
    <pageSetUpPr fitToPage="1"/>
  </sheetPr>
  <dimension ref="A1:F36"/>
  <sheetViews>
    <sheetView showGridLines="0" zoomScaleNormal="100" workbookViewId="0">
      <selection activeCell="A6" sqref="A6"/>
    </sheetView>
  </sheetViews>
  <sheetFormatPr defaultColWidth="8.85546875" defaultRowHeight="16.350000000000001" customHeight="1"/>
  <cols>
    <col min="1" max="1" width="40.28515625" style="5" customWidth="1"/>
    <col min="2" max="2" width="21.28515625" style="6" customWidth="1"/>
    <col min="3" max="4" width="22.85546875" style="6" customWidth="1"/>
    <col min="5" max="5" width="22.85546875" style="5" customWidth="1"/>
    <col min="6" max="6" width="59.42578125" style="5" customWidth="1"/>
    <col min="7" max="7" width="20.28515625" style="5" customWidth="1"/>
    <col min="8" max="8" width="11" style="5" customWidth="1"/>
    <col min="9" max="16384" width="8.85546875" style="5"/>
  </cols>
  <sheetData>
    <row r="1" spans="1:6" ht="70.349999999999994" customHeight="1">
      <c r="A1" s="76" t="s">
        <v>0</v>
      </c>
      <c r="B1" s="4"/>
      <c r="C1" s="34"/>
      <c r="D1" s="34"/>
      <c r="E1" s="35"/>
    </row>
    <row r="2" spans="1:6" s="1" customFormat="1" ht="17.25" customHeight="1" thickBot="1">
      <c r="B2" s="2"/>
      <c r="C2" s="2"/>
      <c r="D2" s="2"/>
    </row>
    <row r="3" spans="1:6" s="1" customFormat="1" ht="17.25" customHeight="1">
      <c r="A3" s="36" t="s">
        <v>13</v>
      </c>
      <c r="B3" s="73"/>
      <c r="C3" s="37"/>
      <c r="D3" s="38" t="s">
        <v>15</v>
      </c>
      <c r="E3" s="39">
        <f>C29</f>
        <v>0.05</v>
      </c>
    </row>
    <row r="4" spans="1:6" s="44" customFormat="1" ht="17.25" customHeight="1" thickBot="1">
      <c r="A4" s="40" t="s">
        <v>16</v>
      </c>
      <c r="B4" s="74"/>
      <c r="C4" s="41"/>
      <c r="D4" s="42" t="s">
        <v>17</v>
      </c>
      <c r="E4" s="43">
        <f>D29</f>
        <v>0.85</v>
      </c>
    </row>
    <row r="5" spans="1:6" s="1" customFormat="1" ht="17.25" customHeight="1">
      <c r="B5" s="2"/>
      <c r="C5" s="2"/>
      <c r="D5" s="2"/>
    </row>
    <row r="6" spans="1:6" s="28" customFormat="1" ht="16.899999999999999" customHeight="1" thickBot="1">
      <c r="A6" s="45" t="s">
        <v>33</v>
      </c>
      <c r="B6" s="46" t="s">
        <v>19</v>
      </c>
      <c r="C6" s="46" t="s">
        <v>20</v>
      </c>
      <c r="D6" s="46" t="s">
        <v>21</v>
      </c>
      <c r="E6" s="46" t="s">
        <v>22</v>
      </c>
      <c r="F6" s="47" t="s">
        <v>23</v>
      </c>
    </row>
    <row r="7" spans="1:6" ht="17.25" customHeight="1">
      <c r="A7" s="48" t="s">
        <v>35</v>
      </c>
      <c r="B7" s="10">
        <v>44830</v>
      </c>
      <c r="C7" s="11">
        <v>0.05</v>
      </c>
      <c r="D7" s="11">
        <v>0.85</v>
      </c>
      <c r="E7" s="11">
        <f t="shared" ref="E7:E27" si="0">IF(OR(ISBLANK($C7),ISBLANK($D7)),"",($D7*$C7))</f>
        <v>4.2500000000000003E-2</v>
      </c>
      <c r="F7" s="11"/>
    </row>
    <row r="8" spans="1:6" ht="17.25" customHeight="1">
      <c r="A8" s="49"/>
      <c r="B8" s="7"/>
      <c r="C8" s="8"/>
      <c r="D8" s="8"/>
      <c r="E8" s="8" t="str">
        <f t="shared" si="0"/>
        <v/>
      </c>
      <c r="F8" s="8"/>
    </row>
    <row r="9" spans="1:6" ht="17.25" customHeight="1">
      <c r="A9" s="48"/>
      <c r="B9" s="10"/>
      <c r="C9" s="11"/>
      <c r="D9" s="11"/>
      <c r="E9" s="11" t="str">
        <f t="shared" si="0"/>
        <v/>
      </c>
      <c r="F9" s="11"/>
    </row>
    <row r="10" spans="1:6" ht="17.25" customHeight="1">
      <c r="A10" s="49"/>
      <c r="B10" s="7"/>
      <c r="C10" s="8"/>
      <c r="D10" s="8"/>
      <c r="E10" s="8" t="str">
        <f t="shared" si="0"/>
        <v/>
      </c>
      <c r="F10" s="8"/>
    </row>
    <row r="11" spans="1:6" ht="17.25" customHeight="1">
      <c r="A11" s="48"/>
      <c r="B11" s="10"/>
      <c r="C11" s="11"/>
      <c r="D11" s="11"/>
      <c r="E11" s="11" t="str">
        <f t="shared" si="0"/>
        <v/>
      </c>
      <c r="F11" s="11"/>
    </row>
    <row r="12" spans="1:6" ht="17.25" customHeight="1">
      <c r="A12" s="49"/>
      <c r="B12" s="7"/>
      <c r="C12" s="8"/>
      <c r="D12" s="8"/>
      <c r="E12" s="8" t="str">
        <f t="shared" si="0"/>
        <v/>
      </c>
      <c r="F12" s="8"/>
    </row>
    <row r="13" spans="1:6" ht="17.25" customHeight="1">
      <c r="A13" s="48"/>
      <c r="B13" s="10"/>
      <c r="C13" s="11"/>
      <c r="D13" s="11"/>
      <c r="E13" s="11" t="str">
        <f t="shared" si="0"/>
        <v/>
      </c>
      <c r="F13" s="11"/>
    </row>
    <row r="14" spans="1:6" ht="17.25" customHeight="1">
      <c r="A14" s="49"/>
      <c r="B14" s="7"/>
      <c r="C14" s="8"/>
      <c r="D14" s="8"/>
      <c r="E14" s="8" t="str">
        <f t="shared" si="0"/>
        <v/>
      </c>
      <c r="F14" s="8"/>
    </row>
    <row r="15" spans="1:6" ht="17.25" customHeight="1">
      <c r="A15" s="48"/>
      <c r="B15" s="10"/>
      <c r="C15" s="11"/>
      <c r="D15" s="11"/>
      <c r="E15" s="11" t="str">
        <f t="shared" si="0"/>
        <v/>
      </c>
      <c r="F15" s="11"/>
    </row>
    <row r="16" spans="1:6" ht="17.25" customHeight="1">
      <c r="A16" s="49"/>
      <c r="B16" s="7"/>
      <c r="C16" s="8"/>
      <c r="D16" s="8"/>
      <c r="E16" s="8" t="str">
        <f t="shared" si="0"/>
        <v/>
      </c>
      <c r="F16" s="8"/>
    </row>
    <row r="17" spans="1:6" ht="17.25" customHeight="1">
      <c r="A17" s="48"/>
      <c r="B17" s="10"/>
      <c r="C17" s="11"/>
      <c r="D17" s="11"/>
      <c r="E17" s="11" t="str">
        <f t="shared" si="0"/>
        <v/>
      </c>
      <c r="F17" s="11"/>
    </row>
    <row r="18" spans="1:6" ht="17.25" customHeight="1">
      <c r="A18" s="49"/>
      <c r="B18" s="7"/>
      <c r="C18" s="8"/>
      <c r="D18" s="8"/>
      <c r="E18" s="8" t="str">
        <f t="shared" si="0"/>
        <v/>
      </c>
      <c r="F18" s="8"/>
    </row>
    <row r="19" spans="1:6" ht="17.25" customHeight="1">
      <c r="A19" s="48"/>
      <c r="B19" s="10"/>
      <c r="C19" s="11"/>
      <c r="D19" s="11"/>
      <c r="E19" s="11" t="str">
        <f t="shared" si="0"/>
        <v/>
      </c>
      <c r="F19" s="11"/>
    </row>
    <row r="20" spans="1:6" ht="17.25" customHeight="1">
      <c r="A20" s="49"/>
      <c r="B20" s="7"/>
      <c r="C20" s="8"/>
      <c r="D20" s="8"/>
      <c r="E20" s="8" t="str">
        <f t="shared" si="0"/>
        <v/>
      </c>
      <c r="F20" s="8"/>
    </row>
    <row r="21" spans="1:6" ht="17.25" customHeight="1">
      <c r="A21" s="48"/>
      <c r="B21" s="10"/>
      <c r="C21" s="11"/>
      <c r="D21" s="11"/>
      <c r="E21" s="11" t="str">
        <f t="shared" si="0"/>
        <v/>
      </c>
      <c r="F21" s="11"/>
    </row>
    <row r="22" spans="1:6" ht="17.25" customHeight="1">
      <c r="A22" s="49"/>
      <c r="B22" s="7"/>
      <c r="C22" s="8"/>
      <c r="D22" s="8"/>
      <c r="E22" s="8" t="str">
        <f t="shared" si="0"/>
        <v/>
      </c>
      <c r="F22" s="8"/>
    </row>
    <row r="23" spans="1:6" ht="17.25" customHeight="1">
      <c r="A23" s="48"/>
      <c r="B23" s="10"/>
      <c r="C23" s="11"/>
      <c r="D23" s="11"/>
      <c r="E23" s="11" t="str">
        <f t="shared" si="0"/>
        <v/>
      </c>
      <c r="F23" s="11"/>
    </row>
    <row r="24" spans="1:6" ht="17.25" customHeight="1">
      <c r="A24" s="49"/>
      <c r="B24" s="7"/>
      <c r="C24" s="8"/>
      <c r="D24" s="8"/>
      <c r="E24" s="8" t="str">
        <f t="shared" si="0"/>
        <v/>
      </c>
      <c r="F24" s="8"/>
    </row>
    <row r="25" spans="1:6" ht="17.25" customHeight="1">
      <c r="A25" s="48"/>
      <c r="B25" s="10"/>
      <c r="C25" s="11"/>
      <c r="D25" s="11"/>
      <c r="E25" s="11" t="str">
        <f t="shared" si="0"/>
        <v/>
      </c>
      <c r="F25" s="11"/>
    </row>
    <row r="26" spans="1:6" ht="17.25" customHeight="1">
      <c r="A26" s="49"/>
      <c r="B26" s="7"/>
      <c r="C26" s="8"/>
      <c r="D26" s="8"/>
      <c r="E26" s="8" t="str">
        <f t="shared" si="0"/>
        <v/>
      </c>
      <c r="F26" s="8"/>
    </row>
    <row r="27" spans="1:6" ht="17.25" customHeight="1">
      <c r="A27" s="48"/>
      <c r="B27" s="10"/>
      <c r="C27" s="11"/>
      <c r="D27" s="11"/>
      <c r="E27" s="11" t="str">
        <f t="shared" si="0"/>
        <v/>
      </c>
      <c r="F27" s="11"/>
    </row>
    <row r="28" spans="1:6" ht="17.25" customHeight="1" thickBot="1">
      <c r="A28" s="50"/>
      <c r="B28" s="51"/>
      <c r="C28" s="52"/>
      <c r="D28" s="52"/>
      <c r="E28" s="53"/>
      <c r="F28" s="54"/>
    </row>
    <row r="29" spans="1:6" s="28" customFormat="1" ht="15.95" thickBot="1">
      <c r="A29" s="24" t="s">
        <v>29</v>
      </c>
      <c r="B29" s="25"/>
      <c r="C29" s="55">
        <f>SUMIF($D$7:$D$27,"&gt;0",$C$7:$C$27)</f>
        <v>0.05</v>
      </c>
      <c r="D29" s="26">
        <f>IFERROR((E29/C29),"")</f>
        <v>0.85</v>
      </c>
      <c r="E29" s="56">
        <f>SUM(E7:E24)</f>
        <v>4.2500000000000003E-2</v>
      </c>
      <c r="F29" s="57"/>
    </row>
    <row r="30" spans="1:6" ht="17.25" customHeight="1" thickBot="1">
      <c r="A30" s="50"/>
      <c r="B30" s="51"/>
      <c r="C30" s="52"/>
      <c r="D30" s="52"/>
      <c r="E30" s="53"/>
      <c r="F30" s="54"/>
    </row>
    <row r="31" spans="1:6" s="28" customFormat="1" ht="17.25" customHeight="1">
      <c r="A31" s="58" t="s">
        <v>30</v>
      </c>
      <c r="B31" s="59">
        <f xml:space="preserve"> 1-C29</f>
        <v>0.95</v>
      </c>
      <c r="C31" s="60"/>
      <c r="D31" s="61"/>
      <c r="E31" s="62"/>
      <c r="F31" s="63"/>
    </row>
    <row r="32" spans="1:6" s="28" customFormat="1" ht="17.25" customHeight="1">
      <c r="A32" s="64" t="s">
        <v>31</v>
      </c>
      <c r="B32" s="27"/>
      <c r="C32" s="60"/>
      <c r="D32" s="61"/>
      <c r="E32" s="62"/>
      <c r="F32" s="63"/>
    </row>
    <row r="33" spans="1:6" s="28" customFormat="1" ht="17.25" customHeight="1" thickBot="1">
      <c r="A33" s="65" t="s">
        <v>32</v>
      </c>
      <c r="B33" s="66" t="str">
        <f>IF(ISBLANK(B32),"",((B32-$E$29)/$B$31))</f>
        <v/>
      </c>
      <c r="C33" s="60"/>
      <c r="D33" s="61"/>
      <c r="E33" s="62"/>
      <c r="F33" s="63"/>
    </row>
    <row r="34" spans="1:6" ht="17.25" customHeight="1">
      <c r="A34" s="50"/>
      <c r="B34" s="51"/>
      <c r="C34" s="51"/>
      <c r="D34" s="51"/>
      <c r="E34" s="51"/>
      <c r="F34" s="54"/>
    </row>
    <row r="35" spans="1:6" ht="16.350000000000001" customHeight="1">
      <c r="C35" s="52"/>
      <c r="D35" s="52"/>
      <c r="E35" s="54"/>
      <c r="F35" s="54"/>
    </row>
    <row r="36" spans="1:6" ht="16.350000000000001" customHeight="1">
      <c r="C36" s="52"/>
      <c r="D36" s="52"/>
      <c r="E36" s="54"/>
      <c r="F36" s="54"/>
    </row>
  </sheetData>
  <sheetProtection selectLockedCells="1"/>
  <pageMargins left="0.70866141732283472" right="0.70866141732283472" top="0.74803149606299213" bottom="0.74803149606299213" header="0.31496062992125984" footer="0.31496062992125984"/>
  <pageSetup scale="62" orientation="landscape" r:id="rId1"/>
  <ignoredErrors>
    <ignoredError sqref="E7:E27" unlockedFormula="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D7954-3092-4C59-A36E-E077B9544656}">
  <sheetPr>
    <pageSetUpPr fitToPage="1"/>
  </sheetPr>
  <dimension ref="A1:G12"/>
  <sheetViews>
    <sheetView showGridLines="0" zoomScaleNormal="100" workbookViewId="0">
      <selection activeCell="A12" sqref="A12"/>
    </sheetView>
  </sheetViews>
  <sheetFormatPr defaultColWidth="8.85546875" defaultRowHeight="16.350000000000001" customHeight="1"/>
  <cols>
    <col min="1" max="1" width="34.42578125" style="5" customWidth="1"/>
    <col min="2" max="2" width="18.140625" style="5" customWidth="1"/>
    <col min="3" max="3" width="12.85546875" style="6" customWidth="1"/>
    <col min="4" max="4" width="16.42578125" style="5" customWidth="1"/>
    <col min="5" max="5" width="44" style="5" customWidth="1"/>
    <col min="6" max="6" width="8.85546875" style="5"/>
    <col min="7" max="7" width="20.42578125" style="6" hidden="1" customWidth="1"/>
    <col min="8" max="16384" width="8.85546875" style="5"/>
  </cols>
  <sheetData>
    <row r="1" spans="1:7" ht="70.349999999999994" customHeight="1">
      <c r="A1" s="76" t="s">
        <v>0</v>
      </c>
      <c r="B1" s="3"/>
      <c r="C1" s="4"/>
    </row>
    <row r="2" spans="1:7" s="1" customFormat="1" ht="18.95" customHeight="1">
      <c r="C2" s="2"/>
      <c r="G2" s="2"/>
    </row>
    <row r="3" spans="1:7" s="28" customFormat="1" ht="18.95" customHeight="1" thickBot="1">
      <c r="A3" s="45" t="s">
        <v>36</v>
      </c>
      <c r="B3" s="68" t="s">
        <v>37</v>
      </c>
      <c r="C3" s="69" t="s">
        <v>38</v>
      </c>
      <c r="D3" s="69" t="s">
        <v>39</v>
      </c>
      <c r="E3" s="47" t="s">
        <v>23</v>
      </c>
      <c r="G3" s="29" t="s">
        <v>40</v>
      </c>
    </row>
    <row r="4" spans="1:7" ht="18.95" customHeight="1">
      <c r="A4" s="67" t="str">
        <f>IF(ISBLANK('Course #1'!$B$3),"",'Course #1'!$B$3)</f>
        <v/>
      </c>
      <c r="B4" s="19" t="str">
        <f>IF($A$4="","",'Course #1'!$E$4)</f>
        <v/>
      </c>
      <c r="C4" s="20" t="str">
        <f>IF($A$4="","",'Course #1'!$B$4)</f>
        <v/>
      </c>
      <c r="D4" s="21" t="str">
        <f>IF($A$4="","",'Course #1'!$E$3)</f>
        <v/>
      </c>
      <c r="E4" s="11"/>
      <c r="G4" s="70">
        <f t="shared" ref="G4:G9" si="0">PRODUCT(B4,C4)</f>
        <v>0</v>
      </c>
    </row>
    <row r="5" spans="1:7" ht="18.95" customHeight="1">
      <c r="A5" s="67" t="str">
        <f>IF(ISBLANK('Course #2'!$B$3),"",'Course #2'!$B$3)</f>
        <v/>
      </c>
      <c r="B5" s="19" t="str">
        <f>IF($A$5="","",'Course #2'!$E$4)</f>
        <v/>
      </c>
      <c r="C5" s="22" t="str">
        <f>IF($A$5="","",'Course #2'!$B$4)</f>
        <v/>
      </c>
      <c r="D5" s="23" t="str">
        <f>IF($A$5="","",'Course #2'!$E$3)</f>
        <v/>
      </c>
      <c r="E5" s="8"/>
      <c r="G5" s="70">
        <f t="shared" si="0"/>
        <v>0</v>
      </c>
    </row>
    <row r="6" spans="1:7" ht="18.95" customHeight="1">
      <c r="A6" s="67" t="str">
        <f>IF(ISBLANK('Course #3'!$B$3),"",'Course #3'!$B$3)</f>
        <v/>
      </c>
      <c r="B6" s="19" t="str">
        <f>IF($A$6="","",'Course #3'!$E$4)</f>
        <v/>
      </c>
      <c r="C6" s="22" t="str">
        <f>IF($A$6="","",'Course #3'!$B$4)</f>
        <v/>
      </c>
      <c r="D6" s="23" t="str">
        <f>IF($A$6="","",'Course #3'!$E$3)</f>
        <v/>
      </c>
      <c r="E6" s="11"/>
      <c r="G6" s="70">
        <f t="shared" si="0"/>
        <v>0</v>
      </c>
    </row>
    <row r="7" spans="1:7" ht="18.95" customHeight="1">
      <c r="A7" s="67" t="str">
        <f>IF(ISBLANK('Course #4'!$B$3),"",'Course #4'!$B$3)</f>
        <v/>
      </c>
      <c r="B7" s="19" t="str">
        <f>IF($A$7="","",'Course #4'!$E$4)</f>
        <v/>
      </c>
      <c r="C7" s="22" t="str">
        <f>IF($A$7="","",'Course #4'!$B$4)</f>
        <v/>
      </c>
      <c r="D7" s="23" t="str">
        <f>IF($A$7="","",'Course #4'!$E$3)</f>
        <v/>
      </c>
      <c r="E7" s="8"/>
      <c r="G7" s="70">
        <f t="shared" si="0"/>
        <v>0</v>
      </c>
    </row>
    <row r="8" spans="1:7" ht="18.95" customHeight="1">
      <c r="A8" s="67" t="str">
        <f>IF(ISBLANK('Course #5'!$B$3),"",'Course #5'!$B$3)</f>
        <v/>
      </c>
      <c r="B8" s="19" t="str">
        <f>IF($A$8="","",'Course #5'!$E$4)</f>
        <v/>
      </c>
      <c r="C8" s="22" t="str">
        <f>IF($A$8="","",'Course #5'!$B$4)</f>
        <v/>
      </c>
      <c r="D8" s="23" t="str">
        <f>IF($A$8="","",'Course #5'!$E$3)</f>
        <v/>
      </c>
      <c r="E8" s="11"/>
      <c r="G8" s="70">
        <f t="shared" si="0"/>
        <v>0</v>
      </c>
    </row>
    <row r="9" spans="1:7" ht="18.95" customHeight="1">
      <c r="A9" s="67" t="str">
        <f>IF(ISBLANK('Course #6'!$B$3),"",'Course #6'!$B$3)</f>
        <v/>
      </c>
      <c r="B9" s="19" t="str">
        <f>IF($A$9="","",'Course #6'!$E$4)</f>
        <v/>
      </c>
      <c r="C9" s="22" t="str">
        <f>IF($A$9="","",'Course #6'!$B$4)</f>
        <v/>
      </c>
      <c r="D9" s="23" t="str">
        <f>IF($A$9="","",'Course #6'!$E$3)</f>
        <v/>
      </c>
      <c r="E9" s="8"/>
      <c r="G9" s="71">
        <f t="shared" si="0"/>
        <v>0</v>
      </c>
    </row>
    <row r="10" spans="1:7" ht="16.350000000000001" customHeight="1" thickBot="1">
      <c r="G10" s="52"/>
    </row>
    <row r="11" spans="1:7" s="28" customFormat="1" ht="18.95" customHeight="1" thickBot="1">
      <c r="A11" s="24" t="s">
        <v>41</v>
      </c>
      <c r="B11" s="26" t="str">
        <f>IFERROR(G11/C11,"")</f>
        <v/>
      </c>
      <c r="C11" s="30">
        <f>SUM(C4:C9)</f>
        <v>0</v>
      </c>
      <c r="D11" s="25"/>
      <c r="E11" s="31"/>
      <c r="G11" s="72">
        <f>SUM(G4:G9)</f>
        <v>0</v>
      </c>
    </row>
    <row r="12" spans="1:7" ht="17.25" customHeight="1">
      <c r="B12" s="17"/>
    </row>
  </sheetData>
  <sheetProtection selectLockedCells="1"/>
  <pageMargins left="0.70866141732283472" right="0.70866141732283472" top="0.74803149606299213" bottom="0.74803149606299213" header="0.31496062992125984" footer="0.31496062992125984"/>
  <pageSetup scale="62"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cf4a35-a2de-4766-93ae-efcce705563f">
      <Terms xmlns="http://schemas.microsoft.com/office/infopath/2007/PartnerControls"/>
    </lcf76f155ced4ddcb4097134ff3c332f>
    <TaxCatchAll xmlns="ada2f719-03f8-4ae5-bcb2-837722255921" xsi:nil="true"/>
    <SharedWithUsers xmlns="ada2f719-03f8-4ae5-bcb2-837722255921">
      <UserInfo>
        <DisplayName>Ryan Moore</DisplayName>
        <AccountId>51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126B0CF8E28B42B81D2B97BD9F20B8" ma:contentTypeVersion="18" ma:contentTypeDescription="Create a new document." ma:contentTypeScope="" ma:versionID="8ecfd64a5af5ff4ee87e85e3d0bb951b">
  <xsd:schema xmlns:xsd="http://www.w3.org/2001/XMLSchema" xmlns:xs="http://www.w3.org/2001/XMLSchema" xmlns:p="http://schemas.microsoft.com/office/2006/metadata/properties" xmlns:ns2="01cf4a35-a2de-4766-93ae-efcce705563f" xmlns:ns3="ada2f719-03f8-4ae5-bcb2-837722255921" targetNamespace="http://schemas.microsoft.com/office/2006/metadata/properties" ma:root="true" ma:fieldsID="9ec4b6b612b373c3c5367c3daeb62c33" ns2:_="" ns3:_="">
    <xsd:import namespace="01cf4a35-a2de-4766-93ae-efcce705563f"/>
    <xsd:import namespace="ada2f719-03f8-4ae5-bcb2-8377222559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cf4a35-a2de-4766-93ae-efcce7055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164b29-4069-4387-b6aa-f01f2a1f47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a2f719-03f8-4ae5-bcb2-83772225592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da2364a-6afa-4064-8c9f-4abc69777d84}" ma:internalName="TaxCatchAll" ma:showField="CatchAllData" ma:web="ada2f719-03f8-4ae5-bcb2-8377222559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1B467D-4429-4AAC-8A5E-5C4E631A6FE5}"/>
</file>

<file path=customXml/itemProps2.xml><?xml version="1.0" encoding="utf-8"?>
<ds:datastoreItem xmlns:ds="http://schemas.openxmlformats.org/officeDocument/2006/customXml" ds:itemID="{4F7252EA-9C37-41DA-A67E-5D0DDB891DAE}"/>
</file>

<file path=customXml/itemProps3.xml><?xml version="1.0" encoding="utf-8"?>
<ds:datastoreItem xmlns:ds="http://schemas.openxmlformats.org/officeDocument/2006/customXml" ds:itemID="{70925257-6B2A-471B-9096-FF6EF69F261B}"/>
</file>

<file path=docProps/app.xml><?xml version="1.0" encoding="utf-8"?>
<Properties xmlns="http://schemas.openxmlformats.org/officeDocument/2006/extended-properties" xmlns:vt="http://schemas.openxmlformats.org/officeDocument/2006/docPropsVTypes">
  <Application>Microsoft Excel Online</Application>
  <Manager/>
  <Company>University of Guelph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liblocal</dc:creator>
  <cp:keywords/>
  <dc:description/>
  <cp:lastModifiedBy/>
  <cp:revision/>
  <dcterms:created xsi:type="dcterms:W3CDTF">2010-03-22T14:25:46Z</dcterms:created>
  <dcterms:modified xsi:type="dcterms:W3CDTF">2024-12-09T14:27:01Z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0x010100EB126B0CF8E28B42B81D2B97BD9F20B8</vt:lpwstr>
  </property>
  <property fmtid="{D5CDD505-2E9C-101B-9397-08002B2CF9AE}" pid="3" name="MediaServiceImageTags">
    <vt:lpwstr/>
  </property>
</Properties>
</file>